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ARMONIZADA 2015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P13" i="1"/>
  <c r="P11" i="1"/>
  <c r="H27" i="1"/>
  <c r="L26" i="1"/>
  <c r="K26" i="1"/>
  <c r="K25" i="1"/>
  <c r="L25" i="1" s="1"/>
  <c r="L24" i="1"/>
  <c r="K24" i="1"/>
  <c r="K23" i="1"/>
  <c r="L23" i="1" s="1"/>
  <c r="K22" i="1"/>
  <c r="L22" i="1" s="1"/>
  <c r="K14" i="1"/>
  <c r="L14" i="1"/>
  <c r="L17" i="1"/>
  <c r="L16" i="1"/>
  <c r="L15" i="1"/>
  <c r="L13" i="1"/>
  <c r="K17" i="1"/>
  <c r="K16" i="1"/>
  <c r="K15" i="1"/>
  <c r="K13" i="1"/>
  <c r="H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P27"/>
  <sheetViews>
    <sheetView tabSelected="1" workbookViewId="0">
      <selection activeCell="J23" sqref="J23"/>
    </sheetView>
  </sheetViews>
  <sheetFormatPr baseColWidth="10" defaultRowHeight="15" x14ac:dyDescent="0.25"/>
  <sheetData>
    <row r="9" spans="8:16" x14ac:dyDescent="0.25">
      <c r="P9">
        <v>484068</v>
      </c>
    </row>
    <row r="10" spans="8:16" x14ac:dyDescent="0.25">
      <c r="P10">
        <v>485106.84</v>
      </c>
    </row>
    <row r="11" spans="8:16" x14ac:dyDescent="0.25">
      <c r="P11">
        <f>+P10-P9</f>
        <v>1038.8400000000256</v>
      </c>
    </row>
    <row r="12" spans="8:16" x14ac:dyDescent="0.25">
      <c r="H12">
        <f>+H13+5000</f>
        <v>782363</v>
      </c>
      <c r="P12">
        <v>563</v>
      </c>
    </row>
    <row r="13" spans="8:16" x14ac:dyDescent="0.25">
      <c r="H13">
        <v>777363</v>
      </c>
      <c r="I13">
        <v>109286207.8</v>
      </c>
      <c r="J13">
        <v>108571035.8</v>
      </c>
      <c r="K13">
        <f>+H13+I13-J13</f>
        <v>1492535</v>
      </c>
      <c r="L13">
        <f>+H13-K13</f>
        <v>-715172</v>
      </c>
      <c r="M13">
        <v>1492535</v>
      </c>
      <c r="P13">
        <f>+P11-P12</f>
        <v>475.84000000002561</v>
      </c>
    </row>
    <row r="14" spans="8:16" x14ac:dyDescent="0.25">
      <c r="H14">
        <v>484068</v>
      </c>
      <c r="I14">
        <v>55607859.600000001</v>
      </c>
      <c r="J14">
        <v>55619971.700000003</v>
      </c>
      <c r="K14">
        <f>+H14+I14-J14</f>
        <v>471955.89999999851</v>
      </c>
      <c r="L14">
        <f>+H14-K14</f>
        <v>12112.10000000149</v>
      </c>
    </row>
    <row r="15" spans="8:16" x14ac:dyDescent="0.25">
      <c r="H15">
        <v>3000</v>
      </c>
      <c r="I15">
        <v>368789.2</v>
      </c>
      <c r="J15">
        <v>368789.2</v>
      </c>
      <c r="K15">
        <f t="shared" ref="K14:K17" si="0">+H15+I15-J15</f>
        <v>3000</v>
      </c>
      <c r="L15">
        <f t="shared" ref="L14:L17" si="1">+H15-K15</f>
        <v>0</v>
      </c>
      <c r="M15">
        <v>1492535</v>
      </c>
    </row>
    <row r="16" spans="8:16" x14ac:dyDescent="0.25">
      <c r="K16">
        <f t="shared" si="0"/>
        <v>0</v>
      </c>
      <c r="L16">
        <f t="shared" si="1"/>
        <v>0</v>
      </c>
      <c r="M16">
        <v>1492535</v>
      </c>
    </row>
    <row r="17" spans="8:13" x14ac:dyDescent="0.25">
      <c r="H17">
        <v>5476</v>
      </c>
      <c r="K17">
        <f t="shared" si="0"/>
        <v>5476</v>
      </c>
      <c r="L17">
        <f t="shared" si="1"/>
        <v>0</v>
      </c>
      <c r="M17">
        <v>1492535</v>
      </c>
    </row>
    <row r="22" spans="8:13" x14ac:dyDescent="0.25">
      <c r="H22">
        <v>777363</v>
      </c>
      <c r="I22">
        <v>109286207.8</v>
      </c>
      <c r="J22">
        <v>108571035.8</v>
      </c>
      <c r="K22">
        <f>+H22+I22-J22</f>
        <v>1492535</v>
      </c>
      <c r="L22">
        <f>+H22-K22</f>
        <v>-715172</v>
      </c>
      <c r="M22">
        <v>1492535</v>
      </c>
    </row>
    <row r="23" spans="8:13" x14ac:dyDescent="0.25">
      <c r="H23">
        <v>484068</v>
      </c>
      <c r="I23">
        <v>55607859.600000001</v>
      </c>
      <c r="J23">
        <f>55619971.7-563</f>
        <v>55619408.700000003</v>
      </c>
      <c r="K23">
        <f>+H23+I23-J23</f>
        <v>472518.89999999851</v>
      </c>
      <c r="L23">
        <f>+H23-K23</f>
        <v>11549.10000000149</v>
      </c>
    </row>
    <row r="24" spans="8:13" x14ac:dyDescent="0.25">
      <c r="H24">
        <v>3000</v>
      </c>
      <c r="I24">
        <v>368789.2</v>
      </c>
      <c r="J24">
        <v>368789.2</v>
      </c>
      <c r="K24">
        <f t="shared" ref="K24:K26" si="2">+H24+I24-J24</f>
        <v>3000</v>
      </c>
      <c r="L24">
        <f t="shared" ref="L24:L26" si="3">+H24-K24</f>
        <v>0</v>
      </c>
      <c r="M24">
        <v>1492535</v>
      </c>
    </row>
    <row r="25" spans="8:13" x14ac:dyDescent="0.25">
      <c r="K25">
        <f t="shared" si="2"/>
        <v>0</v>
      </c>
      <c r="L25">
        <f t="shared" si="3"/>
        <v>0</v>
      </c>
      <c r="M25">
        <v>1492535</v>
      </c>
    </row>
    <row r="26" spans="8:13" x14ac:dyDescent="0.25">
      <c r="H26">
        <v>5476</v>
      </c>
      <c r="K26">
        <f t="shared" si="2"/>
        <v>5476</v>
      </c>
      <c r="L26">
        <f t="shared" si="3"/>
        <v>0</v>
      </c>
      <c r="M26">
        <v>1492535</v>
      </c>
    </row>
    <row r="27" spans="8:13" x14ac:dyDescent="0.25">
      <c r="H27">
        <f>+H22+H23+H24+H26</f>
        <v>1269907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Dir_Admin</dc:creator>
  <cp:lastModifiedBy>Dir_Admin</cp:lastModifiedBy>
  <cp:lastPrinted>2016-01-05T00:24:07Z</cp:lastPrinted>
  <dcterms:created xsi:type="dcterms:W3CDTF">2016-01-04T23:54:41Z</dcterms:created>
  <dcterms:modified xsi:type="dcterms:W3CDTF">2016-01-05T00:54:17Z</dcterms:modified>
</cp:coreProperties>
</file>