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bel Cordero\Documents\mis documentos MARI\CUENTA PUBLICA ARMONIZADA correctos 2015\TERCER TRIMESTRE\INFORMACION CONTABLE\"/>
    </mc:Choice>
  </mc:AlternateContent>
  <bookViews>
    <workbookView xWindow="0" yWindow="0" windowWidth="20490" windowHeight="9900" firstSheet="2" activeTab="6"/>
  </bookViews>
  <sheets>
    <sheet name="EDO DE ACTIVIDADES" sheetId="3" r:id="rId1"/>
    <sheet name="SITUACION FINANCIERA" sheetId="11" r:id="rId2"/>
    <sheet name="EDO DE CAMBIOS" sheetId="12" r:id="rId3"/>
    <sheet name="ANALITICO DEL ACTIVO" sheetId="13" r:id="rId4"/>
    <sheet name="DEUDA Y OTROS PASIVOS" sheetId="14" r:id="rId5"/>
    <sheet name="ESTADO DE VARIACIÓN" sheetId="15" r:id="rId6"/>
    <sheet name="FLUJOS DE EFECTIVO" sheetId="16" r:id="rId7"/>
  </sheets>
  <externalReferences>
    <externalReference r:id="rId8"/>
    <externalReference r:id="rId9"/>
  </externalReferences>
  <definedNames>
    <definedName name="CP">'[1]16'!$G$415</definedName>
    <definedName name="D">#REF!</definedName>
    <definedName name="DE">'[2]16'!$G$415</definedName>
    <definedName name="e">#REF!</definedName>
    <definedName name="enero">#REF!</definedName>
    <definedName name="FR">'[1]16'!$G$80</definedName>
    <definedName name="GC">'[1]16'!$G$348</definedName>
    <definedName name="MPIOS">#REF!</definedName>
    <definedName name="MUNIC">#REF!</definedName>
    <definedName name="PP">'[1]16'!$G$147</definedName>
    <definedName name="s">#REF!</definedName>
    <definedName name="ss">#REF!</definedName>
    <definedName name="xx">#REF!</definedName>
  </definedNames>
  <calcPr calcId="152511"/>
</workbook>
</file>

<file path=xl/calcChain.xml><?xml version="1.0" encoding="utf-8"?>
<calcChain xmlns="http://schemas.openxmlformats.org/spreadsheetml/2006/main">
  <c r="P36" i="16" l="1"/>
  <c r="P29" i="16"/>
  <c r="I22" i="15"/>
  <c r="I21" i="15"/>
  <c r="I20" i="15"/>
  <c r="I19" i="15"/>
  <c r="H34" i="13"/>
  <c r="I34" i="13" s="1"/>
  <c r="I33" i="13"/>
  <c r="H33" i="13"/>
  <c r="H32" i="13"/>
  <c r="I32" i="13" s="1"/>
  <c r="I31" i="13"/>
  <c r="H31" i="13"/>
  <c r="H30" i="13"/>
  <c r="I30" i="13" s="1"/>
  <c r="I29" i="13"/>
  <c r="H29" i="13"/>
  <c r="H28" i="13"/>
  <c r="I28" i="13" s="1"/>
  <c r="I27" i="13"/>
  <c r="H27" i="13"/>
  <c r="H26" i="13"/>
  <c r="I26" i="13" s="1"/>
  <c r="H22" i="13"/>
  <c r="I22" i="13" s="1"/>
  <c r="I21" i="13"/>
  <c r="H21" i="13"/>
  <c r="H20" i="13"/>
  <c r="I20" i="13" s="1"/>
  <c r="H19" i="13"/>
  <c r="I19" i="13" s="1"/>
  <c r="H18" i="13"/>
  <c r="I18" i="13" s="1"/>
  <c r="I17" i="13"/>
  <c r="H17" i="13"/>
  <c r="H16" i="13"/>
  <c r="I16" i="13" s="1"/>
  <c r="E39" i="11"/>
  <c r="N13" i="3"/>
  <c r="N52" i="3" s="1"/>
  <c r="N54" i="3" s="1"/>
  <c r="N18" i="3"/>
  <c r="N49" i="3"/>
  <c r="F27" i="3"/>
  <c r="F23" i="3"/>
  <c r="F13" i="3"/>
  <c r="F34" i="3" s="1"/>
  <c r="P35" i="16" l="1"/>
  <c r="P28" i="16"/>
  <c r="P18" i="16"/>
  <c r="P13" i="16"/>
  <c r="G26" i="16"/>
  <c r="G13" i="16"/>
  <c r="I35" i="15"/>
  <c r="I34" i="15"/>
  <c r="I33" i="15"/>
  <c r="I32" i="15"/>
  <c r="H31" i="15"/>
  <c r="G31" i="15"/>
  <c r="F31" i="15"/>
  <c r="I31" i="15" s="1"/>
  <c r="E31" i="15"/>
  <c r="I29" i="15"/>
  <c r="I28" i="15"/>
  <c r="I27" i="15"/>
  <c r="I26" i="15"/>
  <c r="H26" i="15"/>
  <c r="G26" i="15"/>
  <c r="F26" i="15"/>
  <c r="E26" i="15"/>
  <c r="H18" i="15"/>
  <c r="H24" i="15" s="1"/>
  <c r="H37" i="15" s="1"/>
  <c r="G18" i="15"/>
  <c r="F18" i="15"/>
  <c r="F24" i="15" s="1"/>
  <c r="F37" i="15" s="1"/>
  <c r="I16" i="15"/>
  <c r="I15" i="15"/>
  <c r="I14" i="15"/>
  <c r="H13" i="15"/>
  <c r="G13" i="15"/>
  <c r="F13" i="15"/>
  <c r="E13" i="15"/>
  <c r="E24" i="15" s="1"/>
  <c r="I11" i="15"/>
  <c r="J12" i="13"/>
  <c r="G24" i="13"/>
  <c r="F24" i="13"/>
  <c r="E24" i="13"/>
  <c r="H14" i="13"/>
  <c r="G14" i="13"/>
  <c r="F14" i="13"/>
  <c r="E14" i="13"/>
  <c r="P42" i="16" l="1"/>
  <c r="P23" i="16"/>
  <c r="G45" i="16"/>
  <c r="I18" i="15"/>
  <c r="E36" i="13"/>
  <c r="F36" i="13"/>
  <c r="G36" i="13"/>
  <c r="E12" i="13"/>
  <c r="F12" i="13"/>
  <c r="G12" i="13"/>
  <c r="E37" i="15"/>
  <c r="I37" i="15" s="1"/>
  <c r="I24" i="15"/>
  <c r="G24" i="15"/>
  <c r="G37" i="15" s="1"/>
  <c r="I13" i="15"/>
  <c r="I24" i="13"/>
  <c r="I14" i="13"/>
  <c r="H24" i="13"/>
  <c r="H12" i="13" s="1"/>
  <c r="I43" i="14"/>
  <c r="H43" i="14"/>
  <c r="S42" i="12"/>
  <c r="S34" i="12" s="1"/>
  <c r="R42" i="12"/>
  <c r="R34" i="12" s="1"/>
  <c r="S25" i="12"/>
  <c r="R25" i="12"/>
  <c r="R12" i="12" s="1"/>
  <c r="S14" i="12"/>
  <c r="R14" i="12"/>
  <c r="H24" i="12"/>
  <c r="I24" i="12"/>
  <c r="I14" i="12"/>
  <c r="H14" i="12"/>
  <c r="M48" i="11"/>
  <c r="M61" i="11" s="1"/>
  <c r="E24" i="11"/>
  <c r="E41" i="11" s="1"/>
  <c r="N48" i="11"/>
  <c r="N61" i="11" s="1"/>
  <c r="M25" i="11"/>
  <c r="M38" i="11" s="1"/>
  <c r="N25" i="11"/>
  <c r="N38" i="11" s="1"/>
  <c r="P45" i="16" l="1"/>
  <c r="P48" i="16" s="1"/>
  <c r="I12" i="13"/>
  <c r="H36" i="13"/>
  <c r="I36" i="13"/>
  <c r="H12" i="12"/>
  <c r="S12" i="12"/>
  <c r="I12" i="12"/>
  <c r="M63" i="11"/>
  <c r="Q41" i="12" l="1"/>
  <c r="Q43" i="12"/>
  <c r="Q49" i="12"/>
  <c r="Q52" i="12"/>
  <c r="Q53" i="12"/>
  <c r="G23" i="12"/>
  <c r="P50" i="12"/>
  <c r="O50" i="12"/>
  <c r="O45" i="12"/>
  <c r="P45" i="12"/>
  <c r="O46" i="12"/>
  <c r="P46" i="12"/>
  <c r="O47" i="12"/>
  <c r="P47" i="12"/>
  <c r="O48" i="12"/>
  <c r="P48" i="12"/>
  <c r="P44" i="12"/>
  <c r="O39" i="12"/>
  <c r="P39" i="12"/>
  <c r="O40" i="12"/>
  <c r="P40" i="12"/>
  <c r="P38" i="12"/>
  <c r="O38" i="12"/>
  <c r="O28" i="12"/>
  <c r="P28" i="12"/>
  <c r="O29" i="12"/>
  <c r="P29" i="12"/>
  <c r="O30" i="12"/>
  <c r="P30" i="12"/>
  <c r="O31" i="12"/>
  <c r="P31" i="12"/>
  <c r="O32" i="12"/>
  <c r="P32" i="12"/>
  <c r="P27" i="12"/>
  <c r="O27" i="12"/>
  <c r="O17" i="12"/>
  <c r="P17" i="12"/>
  <c r="O18" i="12"/>
  <c r="P18" i="12"/>
  <c r="O19" i="12"/>
  <c r="P19" i="12"/>
  <c r="O20" i="12"/>
  <c r="P20" i="12"/>
  <c r="O21" i="12"/>
  <c r="P21" i="12"/>
  <c r="O22" i="12"/>
  <c r="P22" i="12"/>
  <c r="O23" i="12"/>
  <c r="P23" i="12"/>
  <c r="P16" i="12"/>
  <c r="O16" i="12"/>
  <c r="E27" i="12"/>
  <c r="F27" i="12"/>
  <c r="E28" i="12"/>
  <c r="F28" i="12"/>
  <c r="E29" i="12"/>
  <c r="F29" i="12"/>
  <c r="E30" i="12"/>
  <c r="F30" i="12"/>
  <c r="E31" i="12"/>
  <c r="F31" i="12"/>
  <c r="E32" i="12"/>
  <c r="F32" i="12"/>
  <c r="E33" i="12"/>
  <c r="F33" i="12"/>
  <c r="E34" i="12"/>
  <c r="F34" i="12"/>
  <c r="F26" i="12"/>
  <c r="E26" i="12"/>
  <c r="E17" i="12"/>
  <c r="F17" i="12"/>
  <c r="E18" i="12"/>
  <c r="F18" i="12"/>
  <c r="E19" i="12"/>
  <c r="F19" i="12"/>
  <c r="E20" i="12"/>
  <c r="F20" i="12"/>
  <c r="E21" i="12"/>
  <c r="F21" i="12"/>
  <c r="E22" i="12"/>
  <c r="F22" i="12"/>
  <c r="F16" i="12"/>
  <c r="E16" i="12"/>
  <c r="G27" i="12" l="1"/>
  <c r="Q50" i="12"/>
  <c r="G26" i="12"/>
  <c r="G28" i="12"/>
  <c r="Q16" i="12"/>
  <c r="Q23" i="12"/>
  <c r="Q22" i="12"/>
  <c r="Q21" i="12"/>
  <c r="Q20" i="12"/>
  <c r="Q19" i="12"/>
  <c r="Q18" i="12"/>
  <c r="Q17" i="12"/>
  <c r="Q39" i="12"/>
  <c r="Q48" i="12"/>
  <c r="Q47" i="12"/>
  <c r="Q46" i="12"/>
  <c r="Q45" i="12"/>
  <c r="Q38" i="12"/>
  <c r="Q32" i="12"/>
  <c r="Q31" i="12"/>
  <c r="Q30" i="12"/>
  <c r="Q29" i="12"/>
  <c r="Q28" i="12"/>
  <c r="G33" i="12"/>
  <c r="G31" i="12"/>
  <c r="G29" i="12"/>
  <c r="G16" i="12"/>
  <c r="G21" i="12"/>
  <c r="G17" i="12"/>
  <c r="G34" i="12"/>
  <c r="G30" i="12"/>
  <c r="O25" i="12"/>
  <c r="Q27" i="12"/>
  <c r="Q40" i="12"/>
  <c r="O14" i="12"/>
  <c r="G22" i="12"/>
  <c r="G20" i="12"/>
  <c r="G18" i="12"/>
  <c r="G19" i="12"/>
  <c r="G32" i="12"/>
  <c r="P14" i="12"/>
  <c r="O36" i="12"/>
  <c r="P36" i="12"/>
  <c r="P25" i="12"/>
  <c r="P42" i="12"/>
  <c r="Q14" i="12" l="1"/>
  <c r="P12" i="12"/>
  <c r="O12" i="12"/>
  <c r="Q36" i="12"/>
  <c r="P34" i="12"/>
  <c r="Q12" i="12" l="1"/>
  <c r="F24" i="12" l="1"/>
  <c r="F14" i="12"/>
  <c r="E24" i="12"/>
  <c r="G24" i="12" s="1"/>
  <c r="E14" i="12"/>
  <c r="F12" i="12" l="1"/>
  <c r="E12" i="12"/>
  <c r="Q49" i="16"/>
  <c r="P49" i="16" l="1"/>
  <c r="O44" i="12" l="1"/>
  <c r="O42" i="12" l="1"/>
  <c r="Q44" i="12"/>
  <c r="Q42" i="12" l="1"/>
  <c r="O34" i="12"/>
  <c r="Q34" i="12" s="1"/>
</calcChain>
</file>

<file path=xl/sharedStrings.xml><?xml version="1.0" encoding="utf-8"?>
<sst xmlns="http://schemas.openxmlformats.org/spreadsheetml/2006/main" count="767" uniqueCount="261">
  <si>
    <t>( P E S O S )</t>
  </si>
  <si>
    <t>PASIVO</t>
  </si>
  <si>
    <t>INGRESOS Y OTROS BENEFICIOS</t>
  </si>
  <si>
    <t xml:space="preserve"> </t>
  </si>
  <si>
    <t>TOTAL</t>
  </si>
  <si>
    <t>(B)</t>
  </si>
  <si>
    <t>( E )</t>
  </si>
  <si>
    <t>( D )</t>
  </si>
  <si>
    <t>( F )</t>
  </si>
  <si>
    <t>( J )</t>
  </si>
  <si>
    <t>( K )</t>
  </si>
  <si>
    <t>( L )</t>
  </si>
  <si>
    <t>(A)</t>
  </si>
  <si>
    <t>GÉNERO</t>
  </si>
  <si>
    <t>GRUPO</t>
  </si>
  <si>
    <t>(C)</t>
  </si>
  <si>
    <t>RUBRO</t>
  </si>
  <si>
    <t>(D)</t>
  </si>
  <si>
    <t>(E)</t>
  </si>
  <si>
    <t>DESCRIPCION DE LA CUENTA</t>
  </si>
  <si>
    <t>(F)</t>
  </si>
  <si>
    <t>SALDO ACUMULADO AL MES DE CIERRE, EJERCICIO ACTUAL</t>
  </si>
  <si>
    <t>(G)</t>
  </si>
  <si>
    <t>PARAMETROS.</t>
  </si>
  <si>
    <t>(H)</t>
  </si>
  <si>
    <t>(I)</t>
  </si>
  <si>
    <t>(K)</t>
  </si>
  <si>
    <t>(L)</t>
  </si>
  <si>
    <t>(M)</t>
  </si>
  <si>
    <t>(N)</t>
  </si>
  <si>
    <t>SALDO FINAL DEL EJERCICIO ANTERIOR</t>
  </si>
  <si>
    <t>CARGOS ACUMULADOS AL CIERRE DEL MES</t>
  </si>
  <si>
    <t>ABONOS ACUMULADOS AL CIERRE DEL MES</t>
  </si>
  <si>
    <t>(J)</t>
  </si>
  <si>
    <t>ORIGEN</t>
  </si>
  <si>
    <t>APLICACIÓN</t>
  </si>
  <si>
    <t xml:space="preserve"> ( C )</t>
  </si>
  <si>
    <t>SALDO ACUMULADO AL MES DE CIERRE,  EJERCICIO ANTERIOR</t>
  </si>
  <si>
    <t>Estado de Actividades</t>
  </si>
  <si>
    <t>Concepto</t>
  </si>
  <si>
    <t>Impuestos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</si>
  <si>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</si>
  <si>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</si>
  <si>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</si>
  <si>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</si>
  <si>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</si>
  <si>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de la Gestión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</si>
  <si>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</si>
  <si>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</si>
  <si>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</si>
  <si>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Transferencias, Asignaciones, Subsidios y Otras ayudas</t>
  </si>
  <si>
    <t>Otros Ingresos y Beneficios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</si>
  <si>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</si>
  <si>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</si>
  <si>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</si>
  <si>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</si>
  <si>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</si>
  <si>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</si>
  <si>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 Funcionamiento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</si>
  <si>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</si>
  <si>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</si>
  <si>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</si>
  <si>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</si>
  <si>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</si>
  <si>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</si>
  <si>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</si>
  <si>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</si>
  <si>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</si>
  <si>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</si>
  <si>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</si>
  <si>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</si>
  <si>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</si>
  <si>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</si>
  <si>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</si>
  <si>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</si>
  <si>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</si>
  <si>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</si>
  <si>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</si>
  <si>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</si>
  <si>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</si>
  <si>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</si>
  <si>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</si>
  <si>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</si>
  <si>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</si>
  <si>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</si>
  <si>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</si>
  <si>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</si>
  <si>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</si>
  <si>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Total de Gastos y Otras Pérdidas</t>
  </si>
  <si>
    <t>Resultados del Ejercicio  (Ahorro/Desahorro)</t>
  </si>
  <si>
    <t xml:space="preserve"> ( D )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</si>
  <si>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</si>
  <si>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</si>
  <si>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</si>
  <si>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</si>
  <si>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</si>
  <si>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</si>
  <si>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</si>
  <si>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</si>
  <si>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</si>
  <si>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</si>
  <si>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</si>
  <si>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</si>
  <si>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</si>
  <si>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</si>
  <si>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</si>
  <si>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</si>
  <si>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</si>
  <si>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</si>
  <si>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</si>
  <si>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</si>
  <si>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</si>
  <si>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</si>
  <si>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</si>
  <si>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</si>
  <si>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</si>
  <si>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</si>
  <si>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</si>
  <si>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</si>
  <si>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</si>
  <si>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</si>
  <si>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</si>
  <si>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</si>
  <si>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</si>
  <si>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</si>
  <si>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</si>
  <si>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</si>
  <si>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</si>
  <si>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</si>
  <si>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</si>
  <si>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</si>
  <si>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</si>
  <si>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</si>
  <si>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</si>
  <si>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</si>
  <si>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</si>
  <si>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</si>
  <si>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</si>
  <si>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</si>
  <si>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</si>
  <si>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</si>
  <si>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</si>
  <si>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</si>
  <si>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</si>
  <si>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</si>
  <si>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</si>
  <si>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</si>
  <si>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</si>
  <si>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Ente Público</t>
  </si>
  <si>
    <t>Exceso o Insuficiencia en la Actualización de la Hacienda Pública/Patrimonio</t>
  </si>
  <si>
    <t>Origen</t>
  </si>
  <si>
    <t>Aplicación</t>
  </si>
  <si>
    <t>( M )</t>
  </si>
  <si>
    <t>( N )</t>
  </si>
  <si>
    <t>( O )</t>
  </si>
  <si>
    <t>( P )</t>
  </si>
  <si>
    <t>Estado de Cambios en la Situación Financiera</t>
  </si>
  <si>
    <t>SALDO ACUMULADO AL MES DE CIERRE, EJERCICIO ACTUAL (OCULTO)</t>
  </si>
  <si>
    <t>SALDO ACUMULADO FINAL  EJERCICIO ANTERIOR (OCULTO)</t>
  </si>
  <si>
    <t>(O)</t>
  </si>
  <si>
    <t>(P)</t>
  </si>
  <si>
    <t>ACTIVO.   SI    E - F   ES MAYOR QUE  0.00  ES APLICACIÓN,    SI  E - F  ES MENOR QUE   0.00 ES  ORIGEN</t>
  </si>
  <si>
    <t>PASIVO.   SI    M - N   ES MAYOR QUE  0.00  ES ORIGEN,    SI  M - N  ES MENOR QUE   0.00  ES  APLICACIÓN</t>
  </si>
  <si>
    <t>HACIENDA PÚBLICA/PATRIMONIO.   SI    M - N   ES MAYOR QUE  0.00  ES ORIGEN,    SI  M - N  ES MENOR QUE   0.00  ES  APLICACIÓN</t>
  </si>
  <si>
    <t xml:space="preserve">Bienes Muebles 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</si>
  <si>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</si>
  <si>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</si>
  <si>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</si>
  <si>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</si>
  <si>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</si>
  <si>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</si>
  <si>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</si>
  <si>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>Estado Analitico del Activo</t>
  </si>
  <si>
    <t xml:space="preserve">SALDO FINAL ACUMULADO AL CIERRE DEL MES  </t>
  </si>
  <si>
    <t xml:space="preserve">RESULTADO DE LA OPERACION 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</si>
  <si>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</si>
  <si>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</si>
  <si>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</si>
  <si>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</si>
  <si>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</si>
  <si>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</si>
  <si>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</si>
  <si>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</si>
  <si>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</si>
  <si>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</si>
  <si>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</si>
  <si>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</si>
  <si>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</si>
  <si>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</si>
  <si>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Denominación de las Deudas</t>
  </si>
  <si>
    <t>Moneda de Contratación</t>
  </si>
  <si>
    <t>Institución o País</t>
  </si>
  <si>
    <t>Acreedor</t>
  </si>
  <si>
    <t>Saldo Inicial del Período</t>
  </si>
  <si>
    <t>Saldo Final del Período</t>
  </si>
  <si>
    <t>Estado Analitico de la Deuda y Otros Pasivos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</si>
  <si>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</si>
  <si>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</si>
  <si>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</si>
  <si>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</si>
  <si>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</si>
  <si>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</si>
  <si>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Cambios en la Hacienda Pública/Patrimonio Neto del Ejercicio 2014</t>
  </si>
  <si>
    <t>Variaciones de la Hacienda Pública/Patrimonio Neto del Ejercicio 2014</t>
  </si>
  <si>
    <t>Saldo Neto en la Hacienda Pública / Patrimonio 2014</t>
  </si>
  <si>
    <t>Hacienda Pública/Patrimonio Generado de Ejercicios Anteriores</t>
  </si>
  <si>
    <t>Hacienda Pública/Patrimonio Generado del Ejercicio</t>
  </si>
  <si>
    <t>Ajustes por Cambios de Valor</t>
  </si>
  <si>
    <t>Estado de Variación en la Hacienda Pública</t>
  </si>
  <si>
    <t>Flujos de Efectivo de las Actividades de Operación</t>
  </si>
  <si>
    <t>Cuotas y Aportaciones de Seguridad Social</t>
  </si>
  <si>
    <t>Contribuciones de mejoras</t>
  </si>
  <si>
    <t>Transferencias, Asignaciones y Subsidios y Otras ayudas</t>
  </si>
  <si>
    <t>Otros Origenes de Operación</t>
  </si>
  <si>
    <t>Servicios Personales</t>
  </si>
  <si>
    <t>Transferencias al resto del Sector Público</t>
  </si>
  <si>
    <t xml:space="preserve">Subsidios y Subvenciones </t>
  </si>
  <si>
    <t xml:space="preserve">Participaciones </t>
  </si>
  <si>
    <t>Otros Aplicaciones de Operación</t>
  </si>
  <si>
    <t>Flujos Netos de Efectivo por Actividades de Operación</t>
  </si>
  <si>
    <t xml:space="preserve">Flujos de Efectivo de las Actividades de Inversión 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</si>
  <si>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</si>
  <si>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</si>
  <si>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</si>
  <si>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</si>
  <si>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 xml:space="preserve">   Interno</t>
  </si>
  <si>
    <t xml:space="preserve">   Externo</t>
  </si>
  <si>
    <t>Servicios de la Deuda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</si>
  <si>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</si>
  <si>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</si>
  <si>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</si>
  <si>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</si>
  <si>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de flujos de Efectivo</t>
  </si>
  <si>
    <t xml:space="preserve">( E ) </t>
  </si>
  <si>
    <t>Otros Orígenes de Inversión</t>
  </si>
  <si>
    <t>Inventarios</t>
  </si>
  <si>
    <t>Otros Activos Circulantes</t>
  </si>
  <si>
    <t>Fondos y Bienes de Terceros en Garantía y/o Administración a Largo Plazo</t>
  </si>
  <si>
    <t>Resultados del Ejercicio (Ahorro/ Desahorro)</t>
  </si>
  <si>
    <t>Ingresos Financieros</t>
  </si>
  <si>
    <t>Inversión Pública no Capitalizable</t>
  </si>
  <si>
    <t xml:space="preserve">Provisiones a Largo Plazo </t>
  </si>
  <si>
    <t>Ayudas Sociales.</t>
  </si>
  <si>
    <t>|</t>
  </si>
  <si>
    <t>Sistema Estatal Para el Desarrollo Integral de la Familia</t>
  </si>
  <si>
    <t>Ente Público                                                                                                                                          Sistema Estatal Para el Desarrollo Integral de la Familia</t>
  </si>
  <si>
    <t>Lic. Liliana Lezama Carrasco</t>
  </si>
  <si>
    <t>Directora General</t>
  </si>
  <si>
    <t>C.P. Leny Serrano Bañuelos</t>
  </si>
  <si>
    <t>Directora Administrativa</t>
  </si>
  <si>
    <t>Ente Público                                                                                                                                               Sistema Estatal Para el Desarrollo Integral de la Familia</t>
  </si>
  <si>
    <t>Sector Paraestatal</t>
  </si>
  <si>
    <t>Otros Origenes de Financiamiento</t>
  </si>
  <si>
    <t>Otras Aplicaciones de Financiamiento</t>
  </si>
  <si>
    <t>Cuenta Pública 2015</t>
  </si>
  <si>
    <t>Estado de Situación Financiera</t>
  </si>
  <si>
    <t>Hacienda Pública/Patrimonio Neto Final del Ejercicio 2014</t>
  </si>
  <si>
    <t>Del 1° de Enero al 30 de  Septiembre de 2015 y 2014</t>
  </si>
  <si>
    <t>Del 1° de Enero al 30 de Septiembre de 2015 y 2014</t>
  </si>
  <si>
    <t>Del 1° de Enero al 30 de Septiembre de 2015</t>
  </si>
  <si>
    <t>Del 1° de Enero al 30 de septiembre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</si>
</sst>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0_ ;\-0\ "/>
    <numFmt numFmtId="166" formatCode="_-* #,##0_-;\-* #,##0_-;_-* &quot;-&quot;??_-;_-@_-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9"/>
      <color theme="0" tint="-0.49998474074526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9"/>
      <color theme="0" tint="-0.14999847407452621"/>
      <name val="Arial"/>
      <family val="2"/>
    </font>
    <font>
      <sz val="11"/>
      <color theme="0" tint="-0.1499984740745262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 Rounded MT Bold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medium">
        <color indexed="23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164" fontId="24" fillId="0" borderId="0"/>
    <xf numFmtId="0" fontId="35" fillId="0" borderId="0"/>
    <xf numFmtId="0" fontId="1" fillId="0" borderId="0"/>
    <xf numFmtId="43" fontId="36" fillId="0" borderId="0" applyFont="0" applyFill="0" applyBorder="0" applyAlignment="0" applyProtection="0"/>
  </cellStyleXfs>
  <cellXfs count="241">
    <xf numFmtId="0" fontId="0" fillId="0" borderId="0" xfId="0"/>
    <xf numFmtId="0" fontId="18" fillId="0" borderId="0" xfId="0" applyFont="1"/>
    <xf numFmtId="1" fontId="20" fillId="0" borderId="0" xfId="0" applyNumberFormat="1" applyFont="1" applyAlignment="1">
      <alignment horizontal="center" wrapText="1"/>
    </xf>
    <xf numFmtId="0" fontId="20" fillId="0" borderId="0" xfId="0" applyFont="1" applyFill="1" applyAlignment="1">
      <alignment wrapText="1"/>
    </xf>
    <xf numFmtId="0" fontId="23" fillId="0" borderId="0" xfId="0" applyFont="1" applyFill="1" applyAlignment="1">
      <alignment wrapText="1"/>
    </xf>
    <xf numFmtId="0" fontId="18" fillId="0" borderId="0" xfId="0" applyFont="1" applyFill="1"/>
    <xf numFmtId="0" fontId="18" fillId="0" borderId="0" xfId="0" applyFont="1"/>
    <xf numFmtId="0" fontId="19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4" fontId="19" fillId="0" borderId="0" xfId="0" applyNumberFormat="1" applyFont="1"/>
    <xf numFmtId="0" fontId="20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4" fontId="18" fillId="0" borderId="0" xfId="0" applyNumberFormat="1" applyFont="1"/>
    <xf numFmtId="0" fontId="19" fillId="0" borderId="0" xfId="0" applyFont="1" applyAlignment="1">
      <alignment horizontal="left"/>
    </xf>
    <xf numFmtId="4" fontId="25" fillId="0" borderId="0" xfId="0" applyNumberFormat="1" applyFont="1"/>
    <xf numFmtId="0" fontId="18" fillId="0" borderId="0" xfId="0" applyFont="1"/>
    <xf numFmtId="0" fontId="20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3" fontId="27" fillId="33" borderId="0" xfId="0" applyNumberFormat="1" applyFont="1" applyFill="1" applyBorder="1" applyAlignment="1">
      <alignment vertical="top"/>
    </xf>
    <xf numFmtId="0" fontId="26" fillId="33" borderId="0" xfId="0" applyFont="1" applyFill="1" applyBorder="1" applyAlignment="1">
      <alignment horizontal="left" vertical="top" wrapText="1"/>
    </xf>
    <xf numFmtId="3" fontId="26" fillId="33" borderId="0" xfId="0" applyNumberFormat="1" applyFont="1" applyFill="1" applyBorder="1" applyAlignment="1" applyProtection="1">
      <alignment vertical="top"/>
    </xf>
    <xf numFmtId="0" fontId="27" fillId="33" borderId="0" xfId="0" applyFont="1" applyFill="1" applyBorder="1" applyAlignment="1">
      <alignment horizontal="left" vertical="top" wrapText="1"/>
    </xf>
    <xf numFmtId="3" fontId="27" fillId="33" borderId="0" xfId="45" applyNumberFormat="1" applyFont="1" applyFill="1" applyBorder="1" applyAlignment="1" applyProtection="1">
      <alignment vertical="top"/>
      <protection locked="0"/>
    </xf>
    <xf numFmtId="0" fontId="26" fillId="33" borderId="0" xfId="0" applyFont="1" applyFill="1" applyBorder="1" applyAlignment="1">
      <alignment vertical="top" wrapText="1"/>
    </xf>
    <xf numFmtId="0" fontId="27" fillId="33" borderId="0" xfId="0" applyFont="1" applyFill="1" applyBorder="1" applyAlignment="1">
      <alignment vertical="top"/>
    </xf>
    <xf numFmtId="3" fontId="28" fillId="33" borderId="0" xfId="0" applyNumberFormat="1" applyFont="1" applyFill="1" applyBorder="1" applyAlignment="1">
      <alignment vertical="top"/>
    </xf>
    <xf numFmtId="3" fontId="27" fillId="33" borderId="0" xfId="0" applyNumberFormat="1" applyFont="1" applyFill="1" applyBorder="1" applyAlignment="1" applyProtection="1">
      <alignment vertical="top"/>
      <protection locked="0"/>
    </xf>
    <xf numFmtId="0" fontId="29" fillId="33" borderId="0" xfId="0" applyFont="1" applyFill="1" applyBorder="1" applyAlignment="1">
      <alignment vertical="top"/>
    </xf>
    <xf numFmtId="3" fontId="29" fillId="33" borderId="0" xfId="0" applyNumberFormat="1" applyFont="1" applyFill="1" applyBorder="1" applyAlignment="1" applyProtection="1">
      <alignment vertical="top"/>
    </xf>
    <xf numFmtId="3" fontId="26" fillId="33" borderId="0" xfId="45" applyNumberFormat="1" applyFont="1" applyFill="1" applyBorder="1" applyAlignment="1" applyProtection="1">
      <alignment vertical="top"/>
    </xf>
    <xf numFmtId="3" fontId="29" fillId="33" borderId="0" xfId="45" applyNumberFormat="1" applyFont="1" applyFill="1" applyBorder="1" applyAlignment="1" applyProtection="1">
      <alignment vertical="top"/>
    </xf>
    <xf numFmtId="0" fontId="29" fillId="33" borderId="0" xfId="0" applyFont="1" applyFill="1" applyBorder="1" applyAlignment="1">
      <alignment vertical="top" wrapText="1"/>
    </xf>
    <xf numFmtId="3" fontId="27" fillId="33" borderId="0" xfId="0" applyNumberFormat="1" applyFont="1" applyFill="1" applyBorder="1" applyAlignment="1">
      <alignment horizontal="center" vertical="top"/>
    </xf>
    <xf numFmtId="3" fontId="26" fillId="33" borderId="0" xfId="0" applyNumberFormat="1" applyFont="1" applyFill="1" applyBorder="1" applyAlignment="1" applyProtection="1">
      <alignment horizontal="center" vertical="top"/>
    </xf>
    <xf numFmtId="4" fontId="18" fillId="0" borderId="0" xfId="0" applyNumberFormat="1" applyFont="1" applyAlignment="1">
      <alignment horizontal="center"/>
    </xf>
    <xf numFmtId="0" fontId="27" fillId="33" borderId="0" xfId="0" applyFont="1" applyFill="1" applyBorder="1" applyAlignment="1" applyProtection="1">
      <alignment vertical="top"/>
    </xf>
    <xf numFmtId="0" fontId="30" fillId="33" borderId="0" xfId="0" applyFont="1" applyFill="1" applyBorder="1" applyAlignment="1" applyProtection="1">
      <alignment horizontal="right" vertical="top"/>
    </xf>
    <xf numFmtId="0" fontId="26" fillId="33" borderId="0" xfId="0" applyFont="1" applyFill="1" applyBorder="1" applyAlignment="1" applyProtection="1">
      <alignment vertical="top"/>
    </xf>
    <xf numFmtId="0" fontId="26" fillId="33" borderId="0" xfId="0" applyFont="1" applyFill="1" applyBorder="1" applyAlignment="1" applyProtection="1">
      <alignment vertical="top" wrapText="1"/>
    </xf>
    <xf numFmtId="3" fontId="27" fillId="33" borderId="0" xfId="0" applyNumberFormat="1" applyFont="1" applyFill="1" applyBorder="1" applyAlignment="1" applyProtection="1">
      <alignment vertical="top"/>
    </xf>
    <xf numFmtId="0" fontId="29" fillId="33" borderId="0" xfId="0" applyFont="1" applyFill="1" applyBorder="1" applyAlignment="1" applyProtection="1">
      <alignment vertical="top" wrapText="1"/>
    </xf>
    <xf numFmtId="0" fontId="29" fillId="33" borderId="0" xfId="0" applyFont="1" applyFill="1" applyBorder="1" applyAlignment="1" applyProtection="1">
      <alignment vertical="top"/>
    </xf>
    <xf numFmtId="0" fontId="27" fillId="33" borderId="0" xfId="0" applyFont="1" applyFill="1" applyBorder="1" applyAlignment="1" applyProtection="1">
      <alignment vertical="top" wrapText="1"/>
    </xf>
    <xf numFmtId="0" fontId="27" fillId="33" borderId="0" xfId="0" applyFont="1" applyFill="1" applyBorder="1" applyAlignment="1" applyProtection="1">
      <alignment horizontal="left" vertical="top" wrapText="1"/>
    </xf>
    <xf numFmtId="3" fontId="27" fillId="33" borderId="0" xfId="45" applyNumberFormat="1" applyFont="1" applyFill="1" applyBorder="1" applyAlignment="1" applyProtection="1">
      <alignment vertical="top"/>
    </xf>
    <xf numFmtId="0" fontId="31" fillId="33" borderId="0" xfId="0" applyFont="1" applyFill="1" applyBorder="1" applyAlignment="1" applyProtection="1">
      <alignment horizontal="right" vertical="top"/>
    </xf>
    <xf numFmtId="0" fontId="26" fillId="33" borderId="0" xfId="0" applyFont="1" applyFill="1" applyBorder="1" applyAlignment="1" applyProtection="1">
      <alignment horizontal="left" vertical="top" wrapText="1"/>
    </xf>
    <xf numFmtId="0" fontId="30" fillId="33" borderId="0" xfId="0" applyFont="1" applyFill="1" applyBorder="1" applyAlignment="1" applyProtection="1">
      <alignment vertical="top" wrapText="1"/>
    </xf>
    <xf numFmtId="0" fontId="26" fillId="33" borderId="0" xfId="0" applyFont="1" applyFill="1" applyBorder="1" applyAlignment="1" applyProtection="1">
      <alignment horizontal="left" vertical="top"/>
    </xf>
    <xf numFmtId="0" fontId="32" fillId="33" borderId="0" xfId="0" applyFont="1" applyFill="1" applyBorder="1" applyAlignment="1" applyProtection="1">
      <alignment vertical="center" wrapText="1"/>
    </xf>
    <xf numFmtId="3" fontId="28" fillId="33" borderId="0" xfId="45" applyNumberFormat="1" applyFont="1" applyFill="1" applyBorder="1" applyAlignment="1" applyProtection="1">
      <alignment vertical="top"/>
    </xf>
    <xf numFmtId="0" fontId="27" fillId="33" borderId="0" xfId="0" applyFont="1" applyFill="1" applyBorder="1" applyAlignment="1" applyProtection="1">
      <alignment horizontal="left" vertical="top"/>
    </xf>
    <xf numFmtId="0" fontId="27" fillId="33" borderId="0" xfId="0" applyFont="1" applyFill="1" applyBorder="1" applyProtection="1"/>
    <xf numFmtId="43" fontId="27" fillId="33" borderId="0" xfId="45" applyFont="1" applyFill="1" applyBorder="1" applyProtection="1"/>
    <xf numFmtId="0" fontId="27" fillId="33" borderId="0" xfId="0" applyFont="1" applyFill="1" applyBorder="1" applyAlignment="1" applyProtection="1">
      <alignment vertical="center"/>
    </xf>
    <xf numFmtId="0" fontId="30" fillId="33" borderId="0" xfId="0" applyFont="1" applyFill="1" applyProtection="1"/>
    <xf numFmtId="0" fontId="27" fillId="33" borderId="0" xfId="0" applyFont="1" applyFill="1" applyBorder="1" applyAlignment="1" applyProtection="1">
      <alignment wrapText="1"/>
    </xf>
    <xf numFmtId="43" fontId="27" fillId="33" borderId="0" xfId="45" applyFont="1" applyFill="1" applyBorder="1" applyAlignment="1" applyProtection="1">
      <alignment vertical="top"/>
    </xf>
    <xf numFmtId="0" fontId="29" fillId="33" borderId="0" xfId="0" applyFont="1" applyFill="1" applyBorder="1" applyAlignment="1" applyProtection="1">
      <alignment horizontal="left" vertical="top" wrapText="1"/>
    </xf>
    <xf numFmtId="0" fontId="30" fillId="33" borderId="0" xfId="0" applyFont="1" applyFill="1" applyBorder="1" applyProtection="1"/>
    <xf numFmtId="0" fontId="30" fillId="33" borderId="0" xfId="0" applyFont="1" applyFill="1" applyBorder="1" applyAlignment="1" applyProtection="1">
      <alignment vertical="top"/>
    </xf>
    <xf numFmtId="0" fontId="22" fillId="0" borderId="10" xfId="0" applyFont="1" applyBorder="1" applyAlignment="1">
      <alignment wrapText="1"/>
    </xf>
    <xf numFmtId="0" fontId="27" fillId="33" borderId="0" xfId="0" applyFont="1" applyFill="1" applyBorder="1" applyAlignment="1" applyProtection="1">
      <alignment vertical="top" wrapText="1"/>
      <protection locked="0"/>
    </xf>
    <xf numFmtId="0" fontId="19" fillId="0" borderId="0" xfId="0" applyFont="1" applyAlignment="1"/>
    <xf numFmtId="3" fontId="26" fillId="33" borderId="0" xfId="0" applyNumberFormat="1" applyFont="1" applyFill="1" applyBorder="1" applyAlignment="1" applyProtection="1">
      <alignment horizontal="right" vertical="top"/>
    </xf>
    <xf numFmtId="3" fontId="27" fillId="33" borderId="0" xfId="0" applyNumberFormat="1" applyFont="1" applyFill="1" applyBorder="1" applyAlignment="1" applyProtection="1">
      <alignment horizontal="right" vertical="top"/>
    </xf>
    <xf numFmtId="3" fontId="27" fillId="33" borderId="0" xfId="45" applyNumberFormat="1" applyFont="1" applyFill="1" applyBorder="1" applyAlignment="1" applyProtection="1">
      <alignment horizontal="right" vertical="top" wrapText="1"/>
      <protection locked="0"/>
    </xf>
    <xf numFmtId="0" fontId="27" fillId="33" borderId="0" xfId="0" applyFont="1" applyFill="1" applyBorder="1" applyAlignment="1">
      <alignment vertical="top" wrapText="1"/>
    </xf>
    <xf numFmtId="1" fontId="20" fillId="34" borderId="0" xfId="0" applyNumberFormat="1" applyFont="1" applyFill="1" applyAlignment="1">
      <alignment horizontal="center" wrapText="1"/>
    </xf>
    <xf numFmtId="0" fontId="19" fillId="34" borderId="0" xfId="0" applyFont="1" applyFill="1" applyAlignment="1">
      <alignment horizontal="center" wrapText="1"/>
    </xf>
    <xf numFmtId="3" fontId="26" fillId="34" borderId="0" xfId="0" applyNumberFormat="1" applyFont="1" applyFill="1" applyBorder="1" applyAlignment="1" applyProtection="1">
      <alignment horizontal="right" vertical="top"/>
    </xf>
    <xf numFmtId="3" fontId="27" fillId="34" borderId="0" xfId="0" applyNumberFormat="1" applyFont="1" applyFill="1" applyBorder="1" applyAlignment="1" applyProtection="1">
      <alignment horizontal="right" vertical="top"/>
    </xf>
    <xf numFmtId="3" fontId="27" fillId="34" borderId="0" xfId="45" applyNumberFormat="1" applyFont="1" applyFill="1" applyBorder="1" applyAlignment="1" applyProtection="1">
      <alignment horizontal="right" vertical="top" wrapText="1"/>
      <protection locked="0"/>
    </xf>
    <xf numFmtId="0" fontId="26" fillId="34" borderId="0" xfId="0" applyFont="1" applyFill="1" applyBorder="1" applyAlignment="1">
      <alignment vertical="top" wrapText="1"/>
    </xf>
    <xf numFmtId="3" fontId="27" fillId="34" borderId="0" xfId="0" applyNumberFormat="1" applyFont="1" applyFill="1" applyBorder="1" applyAlignment="1" applyProtection="1">
      <alignment vertical="top"/>
      <protection locked="0"/>
    </xf>
    <xf numFmtId="3" fontId="26" fillId="34" borderId="0" xfId="45" applyNumberFormat="1" applyFont="1" applyFill="1" applyBorder="1" applyAlignment="1" applyProtection="1">
      <alignment vertical="top"/>
    </xf>
    <xf numFmtId="3" fontId="26" fillId="34" borderId="0" xfId="0" applyNumberFormat="1" applyFont="1" applyFill="1" applyBorder="1" applyAlignment="1" applyProtection="1">
      <alignment vertical="top"/>
    </xf>
    <xf numFmtId="3" fontId="27" fillId="34" borderId="0" xfId="45" applyNumberFormat="1" applyFont="1" applyFill="1" applyBorder="1" applyAlignment="1" applyProtection="1">
      <alignment vertical="top"/>
    </xf>
    <xf numFmtId="3" fontId="28" fillId="34" borderId="0" xfId="45" applyNumberFormat="1" applyFont="1" applyFill="1" applyBorder="1" applyAlignment="1" applyProtection="1">
      <alignment vertical="top"/>
    </xf>
    <xf numFmtId="0" fontId="20" fillId="34" borderId="0" xfId="0" applyFont="1" applyFill="1" applyAlignment="1">
      <alignment horizontal="center" wrapText="1"/>
    </xf>
    <xf numFmtId="0" fontId="31" fillId="33" borderId="0" xfId="0" applyFont="1" applyFill="1" applyBorder="1" applyAlignment="1">
      <alignment vertical="top"/>
    </xf>
    <xf numFmtId="0" fontId="30" fillId="33" borderId="0" xfId="0" applyFont="1" applyFill="1" applyBorder="1" applyAlignment="1">
      <alignment vertical="top"/>
    </xf>
    <xf numFmtId="0" fontId="30" fillId="33" borderId="0" xfId="0" applyFont="1" applyFill="1" applyBorder="1" applyAlignment="1">
      <alignment horizontal="left" vertical="top"/>
    </xf>
    <xf numFmtId="0" fontId="31" fillId="33" borderId="0" xfId="0" applyFont="1" applyFill="1" applyBorder="1" applyAlignment="1">
      <alignment horizontal="left" vertical="top"/>
    </xf>
    <xf numFmtId="0" fontId="33" fillId="35" borderId="11" xfId="0" applyFont="1" applyFill="1" applyBorder="1" applyAlignment="1">
      <alignment horizontal="center" vertical="center" wrapText="1"/>
    </xf>
    <xf numFmtId="0" fontId="33" fillId="35" borderId="11" xfId="46" applyFont="1" applyFill="1" applyBorder="1" applyAlignment="1">
      <alignment horizontal="center" vertical="center" wrapText="1"/>
    </xf>
    <xf numFmtId="0" fontId="33" fillId="35" borderId="12" xfId="46" applyFont="1" applyFill="1" applyBorder="1" applyAlignment="1">
      <alignment horizontal="center" vertical="center" wrapText="1"/>
    </xf>
    <xf numFmtId="0" fontId="33" fillId="35" borderId="10" xfId="0" applyFont="1" applyFill="1" applyBorder="1" applyAlignment="1">
      <alignment horizontal="center" vertical="center" wrapText="1"/>
    </xf>
    <xf numFmtId="0" fontId="33" fillId="35" borderId="10" xfId="46" applyFont="1" applyFill="1" applyBorder="1" applyAlignment="1">
      <alignment horizontal="center" vertical="center" wrapText="1"/>
    </xf>
    <xf numFmtId="0" fontId="33" fillId="35" borderId="13" xfId="46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wrapText="1"/>
    </xf>
    <xf numFmtId="0" fontId="30" fillId="33" borderId="0" xfId="0" applyFont="1" applyFill="1" applyBorder="1" applyAlignment="1" applyProtection="1">
      <protection locked="0"/>
    </xf>
    <xf numFmtId="0" fontId="26" fillId="33" borderId="0" xfId="47" applyNumberFormat="1" applyFont="1" applyFill="1" applyBorder="1" applyAlignment="1" applyProtection="1">
      <alignment vertical="top"/>
    </xf>
    <xf numFmtId="0" fontId="34" fillId="33" borderId="0" xfId="0" applyFont="1" applyFill="1" applyBorder="1" applyAlignment="1" applyProtection="1">
      <alignment vertical="top"/>
    </xf>
    <xf numFmtId="3" fontId="27" fillId="33" borderId="0" xfId="0" applyNumberFormat="1" applyFont="1" applyFill="1" applyBorder="1" applyAlignment="1" applyProtection="1">
      <alignment horizontal="right" vertical="top"/>
      <protection locked="0"/>
    </xf>
    <xf numFmtId="0" fontId="26" fillId="33" borderId="0" xfId="0" applyFont="1" applyFill="1" applyBorder="1" applyAlignment="1" applyProtection="1">
      <alignment horizontal="right" vertical="top"/>
      <protection locked="0"/>
    </xf>
    <xf numFmtId="0" fontId="27" fillId="33" borderId="0" xfId="0" applyNumberFormat="1" applyFont="1" applyFill="1" applyBorder="1" applyAlignment="1" applyProtection="1">
      <alignment horizontal="right" vertical="top"/>
      <protection locked="0"/>
    </xf>
    <xf numFmtId="0" fontId="26" fillId="33" borderId="0" xfId="0" applyFont="1" applyFill="1" applyBorder="1" applyAlignment="1" applyProtection="1">
      <alignment horizontal="right" vertical="top"/>
    </xf>
    <xf numFmtId="3" fontId="29" fillId="33" borderId="0" xfId="0" applyNumberFormat="1" applyFont="1" applyFill="1" applyBorder="1" applyAlignment="1" applyProtection="1">
      <alignment horizontal="right" vertical="top"/>
    </xf>
    <xf numFmtId="3" fontId="26" fillId="33" borderId="0" xfId="0" applyNumberFormat="1" applyFont="1" applyFill="1" applyBorder="1" applyAlignment="1" applyProtection="1">
      <alignment horizontal="right" vertical="top"/>
      <protection locked="0"/>
    </xf>
    <xf numFmtId="3" fontId="29" fillId="33" borderId="10" xfId="0" applyNumberFormat="1" applyFont="1" applyFill="1" applyBorder="1" applyAlignment="1" applyProtection="1">
      <alignment horizontal="right" vertical="top"/>
    </xf>
    <xf numFmtId="0" fontId="18" fillId="0" borderId="0" xfId="0" applyFont="1" applyBorder="1"/>
    <xf numFmtId="0" fontId="31" fillId="33" borderId="0" xfId="0" applyFont="1" applyFill="1" applyBorder="1" applyAlignment="1">
      <alignment horizontal="left" vertical="top" wrapText="1"/>
    </xf>
    <xf numFmtId="0" fontId="26" fillId="33" borderId="0" xfId="0" applyFont="1" applyFill="1" applyBorder="1" applyAlignment="1">
      <alignment vertical="top"/>
    </xf>
    <xf numFmtId="0" fontId="26" fillId="33" borderId="14" xfId="0" applyFont="1" applyFill="1" applyBorder="1" applyAlignment="1">
      <alignment horizontal="left" vertical="top"/>
    </xf>
    <xf numFmtId="0" fontId="26" fillId="33" borderId="10" xfId="0" applyFont="1" applyFill="1" applyBorder="1" applyAlignment="1">
      <alignment horizontal="left" vertical="top"/>
    </xf>
    <xf numFmtId="165" fontId="33" fillId="35" borderId="11" xfId="45" applyNumberFormat="1" applyFont="1" applyFill="1" applyBorder="1" applyAlignment="1">
      <alignment horizontal="center" vertical="center" wrapText="1"/>
    </xf>
    <xf numFmtId="0" fontId="33" fillId="35" borderId="15" xfId="0" applyFont="1" applyFill="1" applyBorder="1" applyAlignment="1">
      <alignment horizontal="center" vertical="center" wrapText="1"/>
    </xf>
    <xf numFmtId="0" fontId="33" fillId="35" borderId="16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30" fillId="33" borderId="0" xfId="0" applyFont="1" applyFill="1" applyBorder="1" applyAlignment="1" applyProtection="1">
      <alignment horizontal="center"/>
      <protection locked="0"/>
    </xf>
    <xf numFmtId="0" fontId="27" fillId="33" borderId="0" xfId="0" applyFont="1" applyFill="1" applyBorder="1" applyAlignment="1" applyProtection="1">
      <alignment horizontal="center" vertical="top" wrapText="1"/>
      <protection locked="0"/>
    </xf>
    <xf numFmtId="0" fontId="33" fillId="35" borderId="10" xfId="0" applyFont="1" applyFill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26" fillId="33" borderId="0" xfId="46" applyFont="1" applyFill="1" applyBorder="1" applyAlignment="1">
      <alignment vertical="top"/>
    </xf>
    <xf numFmtId="0" fontId="27" fillId="33" borderId="0" xfId="46" applyFont="1" applyFill="1" applyBorder="1" applyAlignment="1">
      <alignment horizontal="left" vertical="top"/>
    </xf>
    <xf numFmtId="0" fontId="26" fillId="33" borderId="0" xfId="46" applyFont="1" applyFill="1" applyBorder="1" applyAlignment="1">
      <alignment horizontal="left" vertical="top"/>
    </xf>
    <xf numFmtId="0" fontId="30" fillId="33" borderId="0" xfId="0" applyFont="1" applyFill="1" applyBorder="1"/>
    <xf numFmtId="0" fontId="27" fillId="33" borderId="0" xfId="46" applyFont="1" applyFill="1" applyBorder="1" applyAlignment="1">
      <alignment vertical="top" wrapText="1"/>
    </xf>
    <xf numFmtId="3" fontId="26" fillId="33" borderId="0" xfId="46" applyNumberFormat="1" applyFont="1" applyFill="1" applyBorder="1" applyAlignment="1">
      <alignment vertical="top"/>
    </xf>
    <xf numFmtId="3" fontId="27" fillId="33" borderId="0" xfId="46" applyNumberFormat="1" applyFont="1" applyFill="1" applyBorder="1" applyAlignment="1" applyProtection="1">
      <alignment vertical="top"/>
      <protection locked="0"/>
    </xf>
    <xf numFmtId="0" fontId="27" fillId="33" borderId="0" xfId="46" applyFont="1" applyFill="1" applyBorder="1" applyAlignment="1">
      <alignment vertical="top"/>
    </xf>
    <xf numFmtId="3" fontId="26" fillId="33" borderId="0" xfId="46" applyNumberFormat="1" applyFont="1" applyFill="1" applyBorder="1" applyAlignment="1">
      <alignment horizontal="right" vertical="top" wrapText="1"/>
    </xf>
    <xf numFmtId="3" fontId="27" fillId="33" borderId="0" xfId="46" applyNumberFormat="1" applyFont="1" applyFill="1" applyBorder="1" applyAlignment="1">
      <alignment vertical="top"/>
    </xf>
    <xf numFmtId="0" fontId="26" fillId="33" borderId="0" xfId="46" applyFont="1" applyFill="1" applyBorder="1" applyAlignment="1">
      <alignment horizontal="left" vertical="top" wrapText="1"/>
    </xf>
    <xf numFmtId="3" fontId="26" fillId="33" borderId="0" xfId="46" applyNumberFormat="1" applyFont="1" applyFill="1" applyBorder="1" applyAlignment="1" applyProtection="1">
      <alignment horizontal="right" vertical="top" wrapText="1"/>
      <protection locked="0"/>
    </xf>
    <xf numFmtId="3" fontId="26" fillId="33" borderId="0" xfId="46" applyNumberFormat="1" applyFont="1" applyFill="1" applyBorder="1" applyAlignment="1" applyProtection="1">
      <alignment horizontal="right" vertical="top" wrapText="1"/>
    </xf>
    <xf numFmtId="0" fontId="26" fillId="33" borderId="0" xfId="46" applyFont="1" applyFill="1" applyBorder="1" applyAlignment="1">
      <alignment vertical="top" wrapText="1"/>
    </xf>
    <xf numFmtId="0" fontId="19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center"/>
    </xf>
    <xf numFmtId="0" fontId="30" fillId="33" borderId="0" xfId="0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center" wrapText="1"/>
    </xf>
    <xf numFmtId="0" fontId="33" fillId="0" borderId="0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33" fillId="35" borderId="10" xfId="0" applyFont="1" applyFill="1" applyBorder="1" applyAlignment="1">
      <alignment horizontal="center" vertical="center" wrapText="1"/>
    </xf>
    <xf numFmtId="0" fontId="30" fillId="33" borderId="0" xfId="0" applyFont="1" applyFill="1" applyBorder="1" applyAlignment="1" applyProtection="1">
      <alignment horizontal="center" vertical="top"/>
    </xf>
    <xf numFmtId="0" fontId="19" fillId="33" borderId="0" xfId="0" applyFont="1" applyFill="1" applyBorder="1" applyAlignment="1" applyProtection="1">
      <alignment horizontal="center" vertical="top"/>
    </xf>
    <xf numFmtId="0" fontId="27" fillId="33" borderId="0" xfId="0" applyFont="1" applyFill="1" applyBorder="1" applyAlignment="1" applyProtection="1">
      <alignment horizontal="center" vertical="top"/>
    </xf>
    <xf numFmtId="0" fontId="30" fillId="33" borderId="0" xfId="0" applyFont="1" applyFill="1" applyAlignment="1" applyProtection="1">
      <alignment horizontal="center"/>
    </xf>
    <xf numFmtId="43" fontId="27" fillId="33" borderId="0" xfId="45" applyFont="1" applyFill="1" applyBorder="1" applyAlignment="1" applyProtection="1">
      <alignment horizontal="center"/>
    </xf>
    <xf numFmtId="43" fontId="27" fillId="33" borderId="0" xfId="45" applyFont="1" applyFill="1" applyBorder="1" applyAlignment="1" applyProtection="1">
      <alignment horizontal="center" vertical="top"/>
    </xf>
    <xf numFmtId="0" fontId="29" fillId="33" borderId="0" xfId="0" applyFont="1" applyFill="1" applyBorder="1" applyAlignment="1" applyProtection="1">
      <alignment horizontal="left" vertical="top" wrapText="1"/>
    </xf>
    <xf numFmtId="0" fontId="27" fillId="33" borderId="0" xfId="0" applyFont="1" applyFill="1" applyBorder="1" applyAlignment="1" applyProtection="1">
      <alignment horizontal="left" vertical="top" wrapText="1"/>
    </xf>
    <xf numFmtId="0" fontId="26" fillId="33" borderId="0" xfId="0" applyFont="1" applyFill="1" applyBorder="1" applyAlignment="1" applyProtection="1">
      <alignment horizontal="left" vertical="top" wrapText="1"/>
    </xf>
    <xf numFmtId="0" fontId="27" fillId="33" borderId="0" xfId="0" applyFont="1" applyFill="1" applyBorder="1" applyAlignment="1" applyProtection="1">
      <alignment horizontal="left" vertical="top" wrapText="1"/>
    </xf>
    <xf numFmtId="0" fontId="22" fillId="0" borderId="0" xfId="0" applyFont="1" applyAlignment="1">
      <alignment horizontal="center" wrapText="1"/>
    </xf>
    <xf numFmtId="0" fontId="29" fillId="33" borderId="0" xfId="0" applyFont="1" applyFill="1" applyBorder="1" applyAlignment="1" applyProtection="1">
      <alignment horizontal="left" vertical="top" wrapText="1"/>
    </xf>
    <xf numFmtId="0" fontId="33" fillId="35" borderId="10" xfId="0" applyFont="1" applyFill="1" applyBorder="1" applyAlignment="1">
      <alignment horizontal="center" vertical="center" wrapText="1"/>
    </xf>
    <xf numFmtId="3" fontId="26" fillId="34" borderId="0" xfId="0" applyNumberFormat="1" applyFont="1" applyFill="1" applyBorder="1" applyAlignment="1" applyProtection="1">
      <alignment vertical="top"/>
      <protection locked="0"/>
    </xf>
    <xf numFmtId="3" fontId="27" fillId="33" borderId="0" xfId="0" applyNumberFormat="1" applyFont="1" applyFill="1" applyBorder="1" applyAlignment="1" applyProtection="1">
      <alignment wrapText="1"/>
    </xf>
    <xf numFmtId="3" fontId="26" fillId="0" borderId="0" xfId="0" applyNumberFormat="1" applyFont="1" applyFill="1" applyBorder="1" applyAlignment="1" applyProtection="1">
      <alignment horizontal="right" vertical="top"/>
    </xf>
    <xf numFmtId="3" fontId="26" fillId="0" borderId="0" xfId="0" applyNumberFormat="1" applyFont="1" applyFill="1" applyBorder="1" applyAlignment="1" applyProtection="1">
      <alignment vertical="top"/>
    </xf>
    <xf numFmtId="3" fontId="27" fillId="0" borderId="0" xfId="0" applyNumberFormat="1" applyFont="1" applyFill="1" applyBorder="1" applyAlignment="1" applyProtection="1">
      <alignment vertical="top"/>
    </xf>
    <xf numFmtId="3" fontId="27" fillId="0" borderId="0" xfId="0" applyNumberFormat="1" applyFont="1" applyFill="1" applyBorder="1" applyAlignment="1" applyProtection="1">
      <alignment vertical="top"/>
      <protection locked="0"/>
    </xf>
    <xf numFmtId="3" fontId="26" fillId="0" borderId="0" xfId="45" applyNumberFormat="1" applyFont="1" applyFill="1" applyBorder="1" applyAlignment="1" applyProtection="1">
      <alignment vertical="top"/>
    </xf>
    <xf numFmtId="3" fontId="27" fillId="0" borderId="0" xfId="45" applyNumberFormat="1" applyFont="1" applyFill="1" applyBorder="1" applyAlignment="1" applyProtection="1">
      <alignment vertical="top"/>
    </xf>
    <xf numFmtId="3" fontId="26" fillId="0" borderId="0" xfId="0" applyNumberFormat="1" applyFont="1" applyFill="1" applyBorder="1" applyAlignment="1" applyProtection="1">
      <alignment vertical="top"/>
      <protection locked="0"/>
    </xf>
    <xf numFmtId="3" fontId="28" fillId="0" borderId="0" xfId="45" applyNumberFormat="1" applyFont="1" applyFill="1" applyBorder="1" applyAlignment="1" applyProtection="1">
      <alignment vertical="top"/>
    </xf>
    <xf numFmtId="3" fontId="26" fillId="33" borderId="0" xfId="0" applyNumberFormat="1" applyFont="1" applyFill="1" applyBorder="1" applyAlignment="1">
      <alignment vertical="top" wrapText="1"/>
    </xf>
    <xf numFmtId="3" fontId="18" fillId="0" borderId="0" xfId="0" applyNumberFormat="1" applyFont="1"/>
    <xf numFmtId="3" fontId="19" fillId="0" borderId="0" xfId="0" applyNumberFormat="1" applyFont="1" applyAlignment="1">
      <alignment horizontal="center"/>
    </xf>
    <xf numFmtId="3" fontId="30" fillId="33" borderId="0" xfId="0" applyNumberFormat="1" applyFont="1" applyFill="1" applyBorder="1" applyProtection="1"/>
    <xf numFmtId="0" fontId="27" fillId="33" borderId="0" xfId="0" applyFont="1" applyFill="1" applyBorder="1" applyAlignment="1" applyProtection="1">
      <alignment horizontal="left" vertical="top" wrapText="1"/>
    </xf>
    <xf numFmtId="0" fontId="30" fillId="33" borderId="11" xfId="0" applyFont="1" applyFill="1" applyBorder="1" applyAlignment="1" applyProtection="1">
      <alignment horizontal="center"/>
      <protection locked="0"/>
    </xf>
    <xf numFmtId="0" fontId="27" fillId="33" borderId="0" xfId="0" applyFont="1" applyFill="1" applyBorder="1" applyAlignment="1" applyProtection="1">
      <alignment horizontal="center" vertical="top" wrapText="1"/>
      <protection locked="0"/>
    </xf>
    <xf numFmtId="166" fontId="22" fillId="0" borderId="0" xfId="45" applyNumberFormat="1" applyFont="1" applyAlignment="1">
      <alignment horizontal="center" wrapText="1"/>
    </xf>
    <xf numFmtId="166" fontId="20" fillId="0" borderId="0" xfId="45" applyNumberFormat="1" applyFont="1" applyAlignment="1">
      <alignment horizontal="center" wrapText="1"/>
    </xf>
    <xf numFmtId="166" fontId="33" fillId="35" borderId="11" xfId="45" applyNumberFormat="1" applyFont="1" applyFill="1" applyBorder="1" applyAlignment="1">
      <alignment horizontal="center" vertical="center" wrapText="1"/>
    </xf>
    <xf numFmtId="166" fontId="27" fillId="33" borderId="0" xfId="45" applyNumberFormat="1" applyFont="1" applyFill="1" applyBorder="1" applyAlignment="1" applyProtection="1">
      <alignment vertical="top"/>
    </xf>
    <xf numFmtId="166" fontId="26" fillId="33" borderId="0" xfId="45" applyNumberFormat="1" applyFont="1" applyFill="1" applyBorder="1" applyAlignment="1" applyProtection="1">
      <alignment vertical="top"/>
    </xf>
    <xf numFmtId="166" fontId="32" fillId="33" borderId="0" xfId="45" applyNumberFormat="1" applyFont="1" applyFill="1" applyBorder="1" applyAlignment="1" applyProtection="1">
      <alignment vertical="center" wrapText="1"/>
    </xf>
    <xf numFmtId="166" fontId="27" fillId="33" borderId="0" xfId="45" applyNumberFormat="1" applyFont="1" applyFill="1" applyBorder="1" applyProtection="1"/>
    <xf numFmtId="166" fontId="30" fillId="33" borderId="0" xfId="45" applyNumberFormat="1" applyFont="1" applyFill="1" applyBorder="1" applyAlignment="1" applyProtection="1">
      <alignment horizontal="center"/>
      <protection locked="0"/>
    </xf>
    <xf numFmtId="166" fontId="27" fillId="33" borderId="0" xfId="45" applyNumberFormat="1" applyFont="1" applyFill="1" applyBorder="1" applyAlignment="1" applyProtection="1">
      <alignment horizontal="center" vertical="top" wrapText="1"/>
      <protection locked="0"/>
    </xf>
    <xf numFmtId="166" fontId="18" fillId="0" borderId="0" xfId="45" applyNumberFormat="1" applyFont="1"/>
    <xf numFmtId="3" fontId="22" fillId="0" borderId="0" xfId="0" applyNumberFormat="1" applyFont="1" applyAlignment="1">
      <alignment horizontal="center" wrapText="1"/>
    </xf>
    <xf numFmtId="3" fontId="20" fillId="0" borderId="0" xfId="0" applyNumberFormat="1" applyFont="1" applyAlignment="1">
      <alignment horizontal="center" wrapText="1"/>
    </xf>
    <xf numFmtId="3" fontId="33" fillId="35" borderId="11" xfId="0" applyNumberFormat="1" applyFont="1" applyFill="1" applyBorder="1" applyAlignment="1">
      <alignment horizontal="center" vertical="center" wrapText="1"/>
    </xf>
    <xf numFmtId="3" fontId="27" fillId="33" borderId="0" xfId="45" applyNumberFormat="1" applyFont="1" applyFill="1" applyBorder="1" applyProtection="1"/>
    <xf numFmtId="0" fontId="33" fillId="35" borderId="10" xfId="45" applyNumberFormat="1" applyFont="1" applyFill="1" applyBorder="1" applyAlignment="1">
      <alignment horizontal="center" vertical="center" wrapText="1"/>
    </xf>
    <xf numFmtId="0" fontId="33" fillId="35" borderId="10" xfId="0" applyNumberFormat="1" applyFont="1" applyFill="1" applyBorder="1" applyAlignment="1">
      <alignment horizontal="center" vertical="center" wrapText="1"/>
    </xf>
    <xf numFmtId="3" fontId="37" fillId="33" borderId="0" xfId="0" applyNumberFormat="1" applyFont="1" applyFill="1" applyBorder="1" applyAlignment="1" applyProtection="1">
      <alignment horizontal="right" vertical="top"/>
    </xf>
    <xf numFmtId="3" fontId="38" fillId="0" borderId="0" xfId="0" applyNumberFormat="1" applyFont="1"/>
    <xf numFmtId="0" fontId="30" fillId="33" borderId="11" xfId="0" applyFont="1" applyFill="1" applyBorder="1" applyAlignment="1" applyProtection="1">
      <alignment horizontal="center"/>
      <protection locked="0"/>
    </xf>
    <xf numFmtId="0" fontId="27" fillId="33" borderId="0" xfId="0" applyFont="1" applyFill="1" applyBorder="1" applyAlignment="1" applyProtection="1">
      <alignment horizontal="center" vertical="top" wrapText="1"/>
      <protection locked="0"/>
    </xf>
    <xf numFmtId="3" fontId="39" fillId="36" borderId="0" xfId="50" applyNumberFormat="1" applyFont="1" applyFill="1" applyBorder="1" applyAlignment="1">
      <alignment vertical="top"/>
    </xf>
    <xf numFmtId="3" fontId="40" fillId="36" borderId="0" xfId="0" applyNumberFormat="1" applyFont="1" applyFill="1" applyBorder="1" applyAlignment="1">
      <alignment vertical="top"/>
    </xf>
    <xf numFmtId="3" fontId="27" fillId="36" borderId="0" xfId="50" applyNumberFormat="1" applyFont="1" applyFill="1" applyBorder="1" applyAlignment="1" applyProtection="1">
      <alignment vertical="top"/>
      <protection locked="0"/>
    </xf>
    <xf numFmtId="3" fontId="27" fillId="36" borderId="0" xfId="50" applyNumberFormat="1" applyFont="1" applyFill="1" applyBorder="1" applyAlignment="1">
      <alignment vertical="top"/>
    </xf>
    <xf numFmtId="3" fontId="40" fillId="36" borderId="0" xfId="50" applyNumberFormat="1" applyFont="1" applyFill="1" applyBorder="1" applyAlignment="1">
      <alignment vertical="top"/>
    </xf>
    <xf numFmtId="3" fontId="39" fillId="36" borderId="0" xfId="0" applyNumberFormat="1" applyFont="1" applyFill="1" applyBorder="1" applyAlignment="1" applyProtection="1">
      <alignment horizontal="right" vertical="top"/>
      <protection locked="0"/>
    </xf>
    <xf numFmtId="3" fontId="40" fillId="36" borderId="0" xfId="0" applyNumberFormat="1" applyFont="1" applyFill="1" applyBorder="1" applyAlignment="1">
      <alignment horizontal="right" vertical="top"/>
    </xf>
    <xf numFmtId="3" fontId="39" fillId="36" borderId="0" xfId="0" applyNumberFormat="1" applyFont="1" applyFill="1" applyBorder="1" applyAlignment="1">
      <alignment horizontal="right" vertical="top"/>
    </xf>
    <xf numFmtId="3" fontId="40" fillId="36" borderId="0" xfId="0" applyNumberFormat="1" applyFont="1" applyFill="1" applyBorder="1" applyAlignment="1" applyProtection="1">
      <alignment horizontal="right" vertical="top"/>
      <protection locked="0"/>
    </xf>
    <xf numFmtId="3" fontId="41" fillId="36" borderId="0" xfId="0" applyNumberFormat="1" applyFont="1" applyFill="1" applyBorder="1" applyAlignment="1">
      <alignment horizontal="right" vertical="top"/>
    </xf>
    <xf numFmtId="3" fontId="41" fillId="36" borderId="17" xfId="0" applyNumberFormat="1" applyFont="1" applyFill="1" applyBorder="1" applyAlignment="1">
      <alignment horizontal="right" vertical="top"/>
    </xf>
    <xf numFmtId="3" fontId="39" fillId="0" borderId="10" xfId="0" applyNumberFormat="1" applyFont="1" applyFill="1" applyBorder="1" applyAlignment="1">
      <alignment horizontal="right" vertical="top"/>
    </xf>
    <xf numFmtId="3" fontId="39" fillId="36" borderId="10" xfId="0" applyNumberFormat="1" applyFont="1" applyFill="1" applyBorder="1" applyAlignment="1">
      <alignment horizontal="right" vertical="top"/>
    </xf>
    <xf numFmtId="3" fontId="26" fillId="36" borderId="0" xfId="46" applyNumberFormat="1" applyFont="1" applyFill="1" applyBorder="1" applyAlignment="1">
      <alignment vertical="top"/>
    </xf>
    <xf numFmtId="3" fontId="27" fillId="36" borderId="0" xfId="46" applyNumberFormat="1" applyFont="1" applyFill="1" applyBorder="1" applyAlignment="1" applyProtection="1">
      <alignment vertical="top"/>
      <protection locked="0"/>
    </xf>
    <xf numFmtId="0" fontId="27" fillId="36" borderId="0" xfId="46" applyFont="1" applyFill="1" applyBorder="1" applyAlignment="1">
      <alignment vertical="top"/>
    </xf>
    <xf numFmtId="0" fontId="40" fillId="36" borderId="0" xfId="0" applyFont="1" applyFill="1" applyBorder="1"/>
    <xf numFmtId="3" fontId="26" fillId="36" borderId="0" xfId="46" applyNumberFormat="1" applyFont="1" applyFill="1" applyBorder="1" applyAlignment="1">
      <alignment horizontal="right" vertical="top" wrapText="1"/>
    </xf>
    <xf numFmtId="3" fontId="27" fillId="36" borderId="0" xfId="46" applyNumberFormat="1" applyFont="1" applyFill="1" applyBorder="1" applyAlignment="1">
      <alignment vertical="top"/>
    </xf>
    <xf numFmtId="3" fontId="26" fillId="36" borderId="0" xfId="46" applyNumberFormat="1" applyFont="1" applyFill="1" applyBorder="1" applyAlignment="1" applyProtection="1">
      <alignment horizontal="right" vertical="top" wrapText="1"/>
      <protection locked="0"/>
    </xf>
    <xf numFmtId="3" fontId="26" fillId="36" borderId="0" xfId="46" applyNumberFormat="1" applyFont="1" applyFill="1" applyBorder="1" applyAlignment="1" applyProtection="1">
      <alignment horizontal="right" vertical="top" wrapText="1"/>
    </xf>
    <xf numFmtId="0" fontId="27" fillId="33" borderId="0" xfId="0" applyFont="1" applyFill="1" applyBorder="1" applyAlignment="1" applyProtection="1">
      <alignment horizontal="left" vertical="top"/>
    </xf>
    <xf numFmtId="0" fontId="27" fillId="33" borderId="10" xfId="0" applyFont="1" applyFill="1" applyBorder="1" applyAlignment="1" applyProtection="1">
      <alignment horizontal="center"/>
    </xf>
    <xf numFmtId="0" fontId="30" fillId="33" borderId="11" xfId="0" applyFont="1" applyFill="1" applyBorder="1" applyAlignment="1" applyProtection="1">
      <alignment horizontal="center"/>
      <protection locked="0"/>
    </xf>
    <xf numFmtId="0" fontId="27" fillId="33" borderId="0" xfId="0" applyFont="1" applyFill="1" applyBorder="1" applyAlignment="1" applyProtection="1">
      <alignment horizontal="center" vertical="top" wrapText="1"/>
      <protection locked="0"/>
    </xf>
    <xf numFmtId="0" fontId="29" fillId="33" borderId="0" xfId="0" applyFont="1" applyFill="1" applyBorder="1" applyAlignment="1">
      <alignment vertical="top" wrapText="1"/>
    </xf>
    <xf numFmtId="0" fontId="21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27" fillId="33" borderId="0" xfId="0" applyFont="1" applyFill="1" applyBorder="1" applyAlignment="1">
      <alignment horizontal="left" vertical="top" wrapText="1"/>
    </xf>
    <xf numFmtId="0" fontId="26" fillId="33" borderId="0" xfId="0" applyFont="1" applyFill="1" applyBorder="1" applyAlignment="1">
      <alignment vertical="top" wrapText="1"/>
    </xf>
    <xf numFmtId="0" fontId="29" fillId="33" borderId="0" xfId="0" applyFont="1" applyFill="1" applyBorder="1" applyAlignment="1">
      <alignment horizontal="left" vertical="top" wrapText="1"/>
    </xf>
    <xf numFmtId="0" fontId="26" fillId="33" borderId="0" xfId="0" applyFont="1" applyFill="1" applyBorder="1" applyAlignment="1">
      <alignment horizontal="left" vertical="top" wrapText="1"/>
    </xf>
    <xf numFmtId="0" fontId="22" fillId="0" borderId="10" xfId="0" applyFont="1" applyBorder="1" applyAlignment="1">
      <alignment horizontal="center" wrapText="1"/>
    </xf>
    <xf numFmtId="0" fontId="29" fillId="33" borderId="0" xfId="0" applyFont="1" applyFill="1" applyBorder="1" applyAlignment="1" applyProtection="1">
      <alignment horizontal="left" vertical="top" wrapText="1"/>
    </xf>
    <xf numFmtId="0" fontId="27" fillId="33" borderId="0" xfId="0" applyFont="1" applyFill="1" applyBorder="1" applyAlignment="1" applyProtection="1">
      <alignment horizontal="left" vertical="top" wrapText="1"/>
    </xf>
    <xf numFmtId="0" fontId="26" fillId="33" borderId="0" xfId="0" applyFont="1" applyFill="1" applyBorder="1" applyAlignment="1" applyProtection="1">
      <alignment horizontal="left" vertical="top" wrapText="1"/>
    </xf>
    <xf numFmtId="0" fontId="22" fillId="0" borderId="10" xfId="0" applyFont="1" applyBorder="1" applyAlignment="1">
      <alignment horizontal="left" wrapText="1"/>
    </xf>
    <xf numFmtId="0" fontId="30" fillId="33" borderId="0" xfId="0" applyFont="1" applyFill="1" applyBorder="1" applyAlignment="1" applyProtection="1">
      <alignment horizontal="center"/>
      <protection locked="0"/>
    </xf>
    <xf numFmtId="0" fontId="20" fillId="34" borderId="0" xfId="0" applyFont="1" applyFill="1" applyAlignment="1">
      <alignment horizontal="left" wrapText="1"/>
    </xf>
    <xf numFmtId="0" fontId="20" fillId="0" borderId="0" xfId="0" applyFont="1" applyAlignment="1">
      <alignment horizontal="left" wrapText="1"/>
    </xf>
    <xf numFmtId="0" fontId="27" fillId="33" borderId="10" xfId="0" applyFont="1" applyFill="1" applyBorder="1" applyAlignment="1" applyProtection="1">
      <alignment horizontal="center" vertical="center"/>
    </xf>
    <xf numFmtId="0" fontId="22" fillId="0" borderId="0" xfId="0" applyFont="1" applyBorder="1" applyAlignment="1">
      <alignment horizontal="center" wrapText="1"/>
    </xf>
    <xf numFmtId="0" fontId="26" fillId="33" borderId="0" xfId="0" applyFont="1" applyFill="1" applyBorder="1" applyAlignment="1" applyProtection="1">
      <alignment horizontal="left" vertical="top"/>
    </xf>
    <xf numFmtId="0" fontId="29" fillId="33" borderId="0" xfId="0" applyFont="1" applyFill="1" applyBorder="1" applyAlignment="1" applyProtection="1">
      <alignment horizontal="left" vertical="top"/>
    </xf>
    <xf numFmtId="0" fontId="26" fillId="33" borderId="0" xfId="0" applyFont="1" applyFill="1" applyBorder="1" applyAlignment="1" applyProtection="1">
      <alignment horizontal="center" vertical="top"/>
    </xf>
    <xf numFmtId="0" fontId="33" fillId="35" borderId="10" xfId="0" applyFont="1" applyFill="1" applyBorder="1" applyAlignment="1">
      <alignment horizontal="center" vertical="center" wrapText="1"/>
    </xf>
    <xf numFmtId="3" fontId="26" fillId="36" borderId="0" xfId="0" applyNumberFormat="1" applyFont="1" applyFill="1" applyBorder="1" applyAlignment="1" applyProtection="1">
      <alignment vertical="top"/>
    </xf>
    <xf numFmtId="3" fontId="28" fillId="36" borderId="0" xfId="0" applyNumberFormat="1" applyFont="1" applyFill="1" applyBorder="1" applyAlignment="1">
      <alignment vertical="top"/>
    </xf>
    <xf numFmtId="3" fontId="27" fillId="36" borderId="0" xfId="0" applyNumberFormat="1" applyFont="1" applyFill="1" applyBorder="1" applyAlignment="1" applyProtection="1">
      <alignment vertical="top"/>
      <protection locked="0"/>
    </xf>
    <xf numFmtId="3" fontId="27" fillId="36" borderId="0" xfId="0" applyNumberFormat="1" applyFont="1" applyFill="1" applyBorder="1" applyAlignment="1">
      <alignment vertical="top"/>
    </xf>
    <xf numFmtId="3" fontId="29" fillId="36" borderId="0" xfId="0" applyNumberFormat="1" applyFont="1" applyFill="1" applyBorder="1" applyAlignment="1" applyProtection="1">
      <alignment vertical="top"/>
    </xf>
    <xf numFmtId="3" fontId="27" fillId="36" borderId="0" xfId="50" applyNumberFormat="1" applyFont="1" applyFill="1" applyBorder="1" applyAlignment="1" applyProtection="1">
      <alignment horizontal="right" vertical="top" wrapText="1"/>
      <protection locked="0"/>
    </xf>
    <xf numFmtId="3" fontId="26" fillId="36" borderId="0" xfId="0" applyNumberFormat="1" applyFont="1" applyFill="1" applyBorder="1" applyAlignment="1" applyProtection="1">
      <alignment horizontal="right" vertical="top"/>
      <protection locked="0"/>
    </xf>
  </cellXfs>
  <cellStyles count="51">
    <cellStyle name="=C:\WINNT\SYSTEM32\COMMAND.COM" xfId="47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5" builtinId="3"/>
    <cellStyle name="Millares 2" xfId="50"/>
    <cellStyle name="Millares 5 2" xfId="44"/>
    <cellStyle name="Neutral" xfId="8" builtinId="28" customBuiltin="1"/>
    <cellStyle name="Normal" xfId="0" builtinId="0"/>
    <cellStyle name="Normal 2" xfId="46"/>
    <cellStyle name="Normal 3" xfId="48"/>
    <cellStyle name="Normal 5 3" xfId="42"/>
    <cellStyle name="Normal 7 2 2" xfId="43"/>
    <cellStyle name="Normal 9" xfId="49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lomon/Documents/SALOMON/CONTABILIDAD/INTERNO%201/CONTABILIDAD%202014/ESTADOS%20FINANCIEROS/AGOSTO/CUENTA%20PUBLICA%20ENERO-FEBRERO/CTA%20PUBLICA%20FEBRERO%20DEUDORES%20DIVER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onta_marysol2/Datos%20de%20programa/Microsoft/Excel/CUENTA%20PUBLICA%20ENERO-FEBRERO/CTA%20PUBLICA%20FEBRERO%20DEUDORES%20DIVERS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  <sheetName val="16"/>
      <sheetName val="17"/>
      <sheetName val="18"/>
      <sheetName val="21"/>
      <sheetName val="22"/>
    </sheetNames>
    <sheetDataSet>
      <sheetData sheetId="0"/>
      <sheetData sheetId="1">
        <row r="80">
          <cell r="G80">
            <v>1058000</v>
          </cell>
        </row>
        <row r="147">
          <cell r="G147">
            <v>1842484</v>
          </cell>
        </row>
        <row r="348">
          <cell r="G348">
            <v>46084294</v>
          </cell>
        </row>
        <row r="415">
          <cell r="G415">
            <v>60823878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  <sheetName val="16"/>
      <sheetName val="17"/>
      <sheetName val="18"/>
      <sheetName val="21"/>
      <sheetName val="22"/>
    </sheetNames>
    <sheetDataSet>
      <sheetData sheetId="0" refreshError="1"/>
      <sheetData sheetId="1" refreshError="1">
        <row r="80">
          <cell r="G80">
            <v>1058000</v>
          </cell>
        </row>
        <row r="415">
          <cell r="G415">
            <v>60823878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Q224"/>
  <sheetViews>
    <sheetView showGridLines="0" topLeftCell="D19" zoomScaleNormal="100" workbookViewId="0">
      <selection activeCell="L45" sqref="L45:M45"/>
    </sheetView>
  </sheetViews>
  <sheetFormatPr baseColWidth="10" defaultRowHeight="14.25" x14ac:dyDescent="0.2"/>
  <cols>
    <col min="1" max="1" width="3.140625" style="11" hidden="1" customWidth="1"/>
    <col min="2" max="2" width="3" style="11" hidden="1" customWidth="1"/>
    <col min="3" max="3" width="4.85546875" style="11" hidden="1" customWidth="1"/>
    <col min="4" max="4" width="62" style="1" customWidth="1"/>
    <col min="5" max="5" width="11.7109375" style="1" customWidth="1"/>
    <col min="6" max="6" width="13.85546875" style="1" customWidth="1"/>
    <col min="7" max="7" width="12.28515625" style="1" customWidth="1"/>
    <col min="8" max="8" width="7.140625" style="15" customWidth="1"/>
    <col min="9" max="9" width="3.28515625" style="8" hidden="1" customWidth="1"/>
    <col min="10" max="10" width="2.5703125" style="8" hidden="1" customWidth="1"/>
    <col min="11" max="11" width="2.42578125" style="8" hidden="1" customWidth="1"/>
    <col min="12" max="12" width="51.5703125" style="1" customWidth="1"/>
    <col min="13" max="13" width="11.42578125" style="1"/>
    <col min="14" max="14" width="12" style="1" bestFit="1" customWidth="1"/>
    <col min="15" max="16384" width="11.42578125" style="1"/>
  </cols>
  <sheetData>
    <row r="1" spans="1:16" ht="19.5" customHeight="1" x14ac:dyDescent="0.3">
      <c r="A1" s="213" t="s">
        <v>251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</row>
    <row r="2" spans="1:16" ht="15" customHeight="1" x14ac:dyDescent="0.25">
      <c r="A2" s="214" t="s">
        <v>254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</row>
    <row r="3" spans="1:16" ht="14.25" customHeight="1" x14ac:dyDescent="0.2">
      <c r="A3" s="215" t="s">
        <v>38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</row>
    <row r="4" spans="1:16" ht="14.25" customHeight="1" x14ac:dyDescent="0.2">
      <c r="A4" s="215" t="s">
        <v>257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</row>
    <row r="5" spans="1:16" ht="14.25" customHeight="1" x14ac:dyDescent="0.2">
      <c r="A5" s="215" t="s">
        <v>0</v>
      </c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</row>
    <row r="6" spans="1:16" s="15" customFormat="1" ht="14.25" customHeight="1" x14ac:dyDescent="0.2">
      <c r="A6" s="62" t="s">
        <v>3</v>
      </c>
      <c r="B6" s="62"/>
      <c r="C6" s="62"/>
      <c r="D6" s="62" t="s">
        <v>148</v>
      </c>
      <c r="E6" s="220" t="s">
        <v>244</v>
      </c>
      <c r="F6" s="220"/>
      <c r="G6" s="220"/>
      <c r="H6" s="220"/>
      <c r="I6" s="220"/>
      <c r="J6" s="220"/>
      <c r="K6" s="220"/>
      <c r="L6" s="220"/>
      <c r="M6" s="62"/>
      <c r="N6" s="62"/>
      <c r="O6" s="62"/>
    </row>
    <row r="7" spans="1:16" s="15" customFormat="1" x14ac:dyDescent="0.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6" s="6" customFormat="1" ht="12.75" hidden="1" customHeight="1" x14ac:dyDescent="0.2">
      <c r="A8" s="7" t="s">
        <v>12</v>
      </c>
      <c r="B8" s="7" t="s">
        <v>5</v>
      </c>
      <c r="C8" s="7" t="s">
        <v>36</v>
      </c>
      <c r="D8" s="7" t="s">
        <v>90</v>
      </c>
      <c r="E8" s="7"/>
      <c r="F8" s="2" t="s">
        <v>6</v>
      </c>
      <c r="G8" s="2" t="s">
        <v>8</v>
      </c>
      <c r="H8" s="2"/>
      <c r="I8" s="2" t="s">
        <v>22</v>
      </c>
      <c r="J8" s="2" t="s">
        <v>24</v>
      </c>
      <c r="K8" s="2" t="s">
        <v>25</v>
      </c>
      <c r="L8" s="2" t="s">
        <v>33</v>
      </c>
      <c r="M8" s="2" t="s">
        <v>3</v>
      </c>
      <c r="N8" s="2" t="s">
        <v>26</v>
      </c>
      <c r="O8" s="2" t="s">
        <v>27</v>
      </c>
    </row>
    <row r="9" spans="1:16" s="15" customFormat="1" x14ac:dyDescent="0.2">
      <c r="A9" s="7"/>
      <c r="B9" s="7"/>
      <c r="C9" s="7"/>
      <c r="D9" s="85" t="s">
        <v>3</v>
      </c>
      <c r="E9" s="85" t="s">
        <v>3</v>
      </c>
      <c r="F9" s="85" t="s">
        <v>3</v>
      </c>
      <c r="G9" s="85" t="s">
        <v>3</v>
      </c>
      <c r="H9" s="85" t="s">
        <v>3</v>
      </c>
      <c r="I9" s="85" t="s">
        <v>3</v>
      </c>
      <c r="J9" s="85" t="s">
        <v>3</v>
      </c>
      <c r="K9" s="85" t="s">
        <v>3</v>
      </c>
      <c r="L9" s="85" t="s">
        <v>3</v>
      </c>
      <c r="M9" s="85" t="s">
        <v>3</v>
      </c>
      <c r="N9" s="85" t="s">
        <v>3</v>
      </c>
      <c r="O9" s="85" t="s">
        <v>3</v>
      </c>
    </row>
    <row r="10" spans="1:16" s="15" customFormat="1" x14ac:dyDescent="0.2">
      <c r="A10" s="7"/>
      <c r="B10" s="7"/>
      <c r="C10" s="7"/>
      <c r="D10" s="113" t="s">
        <v>39</v>
      </c>
      <c r="E10" s="113" t="s">
        <v>3</v>
      </c>
      <c r="F10" s="113">
        <v>2015</v>
      </c>
      <c r="G10" s="113">
        <v>2014</v>
      </c>
      <c r="H10" s="113" t="s">
        <v>3</v>
      </c>
      <c r="I10" s="113" t="s">
        <v>3</v>
      </c>
      <c r="J10" s="113" t="s">
        <v>3</v>
      </c>
      <c r="K10" s="113" t="s">
        <v>3</v>
      </c>
      <c r="L10" s="113" t="s">
        <v>39</v>
      </c>
      <c r="M10" s="113" t="s">
        <v>3</v>
      </c>
      <c r="N10" s="113">
        <v>2015</v>
      </c>
      <c r="O10" s="113">
        <v>2014</v>
      </c>
    </row>
    <row r="11" spans="1:16" s="5" customFormat="1" x14ac:dyDescent="0.2">
      <c r="A11" s="133"/>
      <c r="B11" s="133"/>
      <c r="C11" s="133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</row>
    <row r="12" spans="1:16" x14ac:dyDescent="0.2">
      <c r="A12" s="10"/>
      <c r="B12" s="10"/>
      <c r="C12" s="10"/>
      <c r="D12" s="217" t="s">
        <v>2</v>
      </c>
      <c r="E12" s="217"/>
      <c r="F12" s="19"/>
      <c r="G12" s="19"/>
      <c r="H12" s="19"/>
      <c r="I12" s="33"/>
      <c r="J12" s="33"/>
      <c r="K12" s="16"/>
      <c r="L12" s="217" t="s">
        <v>57</v>
      </c>
      <c r="M12" s="217"/>
      <c r="N12" s="19"/>
      <c r="O12" s="19"/>
    </row>
    <row r="13" spans="1:16" x14ac:dyDescent="0.2">
      <c r="A13" s="10"/>
      <c r="B13" s="10"/>
      <c r="C13" s="10"/>
      <c r="D13" s="219" t="s">
        <v>46</v>
      </c>
      <c r="E13" s="219"/>
      <c r="F13" s="234">
        <f>F14+F15+F16+F17+F18+F19+F20+F21</f>
        <v>10539488.800000001</v>
      </c>
      <c r="G13" s="21">
        <v>15140031</v>
      </c>
      <c r="H13" s="21"/>
      <c r="I13" s="34"/>
      <c r="J13" s="34"/>
      <c r="K13" s="16"/>
      <c r="L13" s="217" t="s">
        <v>58</v>
      </c>
      <c r="M13" s="217"/>
      <c r="N13" s="21">
        <f>SUM(N14:N16)</f>
        <v>29606740.710000001</v>
      </c>
      <c r="O13" s="21">
        <v>40845956</v>
      </c>
    </row>
    <row r="14" spans="1:16" x14ac:dyDescent="0.2">
      <c r="A14" s="11">
        <v>4</v>
      </c>
      <c r="B14" s="11">
        <v>1</v>
      </c>
      <c r="C14" s="11">
        <v>1</v>
      </c>
      <c r="D14" s="216" t="s">
        <v>40</v>
      </c>
      <c r="E14" s="216"/>
      <c r="F14" s="189">
        <v>0</v>
      </c>
      <c r="G14" s="23">
        <v>0</v>
      </c>
      <c r="H14" s="23"/>
      <c r="I14" s="11">
        <v>5</v>
      </c>
      <c r="J14" s="11">
        <v>1</v>
      </c>
      <c r="K14" s="11">
        <v>1</v>
      </c>
      <c r="L14" s="216" t="s">
        <v>214</v>
      </c>
      <c r="M14" s="216"/>
      <c r="N14" s="189">
        <v>21422940.66</v>
      </c>
      <c r="O14" s="23">
        <v>26824175</v>
      </c>
    </row>
    <row r="15" spans="1:16" s="15" customFormat="1" x14ac:dyDescent="0.2">
      <c r="A15" s="11">
        <v>4</v>
      </c>
      <c r="B15" s="11">
        <v>1</v>
      </c>
      <c r="C15" s="11">
        <v>2</v>
      </c>
      <c r="D15" s="216" t="s">
        <v>210</v>
      </c>
      <c r="E15" s="216"/>
      <c r="F15" s="189">
        <v>0</v>
      </c>
      <c r="G15" s="23">
        <v>0</v>
      </c>
      <c r="H15" s="23"/>
      <c r="I15" s="11">
        <v>5</v>
      </c>
      <c r="J15" s="11">
        <v>1</v>
      </c>
      <c r="K15" s="11">
        <v>2</v>
      </c>
      <c r="L15" s="216" t="s">
        <v>59</v>
      </c>
      <c r="M15" s="216"/>
      <c r="N15" s="189">
        <v>1223684.3600000001</v>
      </c>
      <c r="O15" s="23">
        <v>3077998</v>
      </c>
    </row>
    <row r="16" spans="1:16" s="15" customFormat="1" x14ac:dyDescent="0.2">
      <c r="A16" s="11">
        <v>4</v>
      </c>
      <c r="B16" s="11">
        <v>1</v>
      </c>
      <c r="C16" s="11">
        <v>3</v>
      </c>
      <c r="D16" s="216" t="s">
        <v>41</v>
      </c>
      <c r="E16" s="216"/>
      <c r="F16" s="189">
        <v>0</v>
      </c>
      <c r="G16" s="23">
        <v>0</v>
      </c>
      <c r="H16" s="23"/>
      <c r="I16" s="11">
        <v>5</v>
      </c>
      <c r="J16" s="11">
        <v>1</v>
      </c>
      <c r="K16" s="11">
        <v>3</v>
      </c>
      <c r="L16" s="216" t="s">
        <v>60</v>
      </c>
      <c r="M16" s="216"/>
      <c r="N16" s="189">
        <v>6960115.6900000004</v>
      </c>
      <c r="O16" s="23">
        <v>10943783</v>
      </c>
      <c r="P16" s="161"/>
    </row>
    <row r="17" spans="1:15" x14ac:dyDescent="0.2">
      <c r="A17" s="11">
        <v>4</v>
      </c>
      <c r="B17" s="11">
        <v>1</v>
      </c>
      <c r="C17" s="11">
        <v>4</v>
      </c>
      <c r="D17" s="216" t="s">
        <v>42</v>
      </c>
      <c r="E17" s="216"/>
      <c r="F17" s="189">
        <v>0</v>
      </c>
      <c r="G17" s="23">
        <v>0</v>
      </c>
      <c r="H17" s="23"/>
      <c r="I17" s="11"/>
      <c r="J17" s="11"/>
      <c r="K17" s="11"/>
      <c r="L17" s="24"/>
      <c r="M17" s="25"/>
      <c r="N17" s="26"/>
      <c r="O17" s="26"/>
    </row>
    <row r="18" spans="1:15" x14ac:dyDescent="0.2">
      <c r="A18" s="11">
        <v>4</v>
      </c>
      <c r="B18" s="11">
        <v>1</v>
      </c>
      <c r="C18" s="11">
        <v>5</v>
      </c>
      <c r="D18" s="216" t="s">
        <v>43</v>
      </c>
      <c r="E18" s="216"/>
      <c r="F18" s="189">
        <v>11400</v>
      </c>
      <c r="G18" s="23">
        <v>19700</v>
      </c>
      <c r="H18" s="23"/>
      <c r="I18" s="11"/>
      <c r="J18" s="11"/>
      <c r="K18" s="11"/>
      <c r="L18" s="217" t="s">
        <v>61</v>
      </c>
      <c r="M18" s="217"/>
      <c r="N18" s="21">
        <f>SUM(N19:N27)</f>
        <v>73997694.370000005</v>
      </c>
      <c r="O18" s="21">
        <v>129560724</v>
      </c>
    </row>
    <row r="19" spans="1:15" x14ac:dyDescent="0.2">
      <c r="A19" s="11">
        <v>4</v>
      </c>
      <c r="B19" s="11">
        <v>1</v>
      </c>
      <c r="C19" s="11">
        <v>6</v>
      </c>
      <c r="D19" s="216" t="s">
        <v>44</v>
      </c>
      <c r="E19" s="216"/>
      <c r="F19" s="189">
        <v>0</v>
      </c>
      <c r="G19" s="23">
        <v>0</v>
      </c>
      <c r="H19" s="23"/>
      <c r="I19" s="11">
        <v>5</v>
      </c>
      <c r="J19" s="11">
        <v>2</v>
      </c>
      <c r="K19" s="11">
        <v>1</v>
      </c>
      <c r="L19" s="216" t="s">
        <v>62</v>
      </c>
      <c r="M19" s="216"/>
      <c r="N19" s="23">
        <v>0</v>
      </c>
      <c r="O19" s="23">
        <v>0</v>
      </c>
    </row>
    <row r="20" spans="1:15" s="15" customFormat="1" x14ac:dyDescent="0.2">
      <c r="A20" s="11">
        <v>4</v>
      </c>
      <c r="B20" s="11">
        <v>1</v>
      </c>
      <c r="C20" s="11">
        <v>7</v>
      </c>
      <c r="D20" s="216" t="s">
        <v>45</v>
      </c>
      <c r="E20" s="216"/>
      <c r="F20" s="189">
        <v>10528088.800000001</v>
      </c>
      <c r="G20" s="23">
        <v>15120331</v>
      </c>
      <c r="H20" s="23"/>
      <c r="I20" s="11">
        <v>5</v>
      </c>
      <c r="J20" s="11">
        <v>2</v>
      </c>
      <c r="K20" s="11">
        <v>2</v>
      </c>
      <c r="L20" s="216" t="s">
        <v>63</v>
      </c>
      <c r="M20" s="216"/>
      <c r="N20" s="23">
        <v>0</v>
      </c>
      <c r="O20" s="23">
        <v>0</v>
      </c>
    </row>
    <row r="21" spans="1:15" s="15" customFormat="1" ht="14.25" customHeight="1" x14ac:dyDescent="0.2">
      <c r="A21" s="11">
        <v>4</v>
      </c>
      <c r="B21" s="11">
        <v>1</v>
      </c>
      <c r="C21" s="11">
        <v>9</v>
      </c>
      <c r="D21" s="216" t="s">
        <v>47</v>
      </c>
      <c r="E21" s="216"/>
      <c r="F21" s="189">
        <v>0</v>
      </c>
      <c r="G21" s="23">
        <v>0</v>
      </c>
      <c r="H21" s="23"/>
      <c r="I21" s="11">
        <v>5</v>
      </c>
      <c r="J21" s="11">
        <v>2</v>
      </c>
      <c r="K21" s="11">
        <v>3</v>
      </c>
      <c r="L21" s="216" t="s">
        <v>64</v>
      </c>
      <c r="M21" s="216"/>
      <c r="N21" s="23">
        <v>0</v>
      </c>
      <c r="O21" s="23">
        <v>0</v>
      </c>
    </row>
    <row r="22" spans="1:15" s="15" customFormat="1" x14ac:dyDescent="0.2">
      <c r="A22" s="11"/>
      <c r="B22" s="11"/>
      <c r="C22" s="11"/>
      <c r="D22" s="24"/>
      <c r="E22" s="25"/>
      <c r="F22" s="235"/>
      <c r="G22" s="26"/>
      <c r="H22" s="26"/>
      <c r="I22" s="11">
        <v>5</v>
      </c>
      <c r="J22" s="11">
        <v>2</v>
      </c>
      <c r="K22" s="11">
        <v>4</v>
      </c>
      <c r="L22" s="216" t="s">
        <v>242</v>
      </c>
      <c r="M22" s="216"/>
      <c r="N22" s="189">
        <v>73997694.370000005</v>
      </c>
      <c r="O22" s="23">
        <v>129560724</v>
      </c>
    </row>
    <row r="23" spans="1:15" s="15" customFormat="1" ht="14.25" customHeight="1" x14ac:dyDescent="0.2">
      <c r="A23" s="11"/>
      <c r="B23" s="11"/>
      <c r="C23" s="11"/>
      <c r="D23" s="219" t="s">
        <v>48</v>
      </c>
      <c r="E23" s="219"/>
      <c r="F23" s="234">
        <f>SUM(F24:F25)</f>
        <v>135627237.5</v>
      </c>
      <c r="G23" s="21">
        <v>190160277</v>
      </c>
      <c r="H23" s="21"/>
      <c r="I23" s="11">
        <v>5</v>
      </c>
      <c r="J23" s="11">
        <v>2</v>
      </c>
      <c r="K23" s="11">
        <v>5</v>
      </c>
      <c r="L23" s="216" t="s">
        <v>66</v>
      </c>
      <c r="M23" s="216"/>
      <c r="N23" s="23">
        <v>0</v>
      </c>
      <c r="O23" s="23">
        <v>0</v>
      </c>
    </row>
    <row r="24" spans="1:15" x14ac:dyDescent="0.2">
      <c r="A24" s="11">
        <v>4</v>
      </c>
      <c r="B24" s="11">
        <v>2</v>
      </c>
      <c r="C24" s="11">
        <v>1</v>
      </c>
      <c r="D24" s="216" t="s">
        <v>49</v>
      </c>
      <c r="E24" s="216"/>
      <c r="F24" s="236">
        <v>135350137.5</v>
      </c>
      <c r="G24" s="23">
        <v>190160277</v>
      </c>
      <c r="H24" s="27"/>
      <c r="I24" s="11">
        <v>5</v>
      </c>
      <c r="J24" s="11">
        <v>2</v>
      </c>
      <c r="K24" s="11">
        <v>6</v>
      </c>
      <c r="L24" s="216" t="s">
        <v>67</v>
      </c>
      <c r="M24" s="216"/>
      <c r="N24" s="23">
        <v>0</v>
      </c>
      <c r="O24" s="23">
        <v>0</v>
      </c>
    </row>
    <row r="25" spans="1:15" x14ac:dyDescent="0.2">
      <c r="A25" s="11">
        <v>4</v>
      </c>
      <c r="B25" s="11">
        <v>2</v>
      </c>
      <c r="C25" s="11">
        <v>2</v>
      </c>
      <c r="D25" s="216" t="s">
        <v>50</v>
      </c>
      <c r="E25" s="216"/>
      <c r="F25" s="189">
        <v>277100</v>
      </c>
      <c r="G25" s="23">
        <v>0</v>
      </c>
      <c r="H25" s="23"/>
      <c r="I25" s="11">
        <v>5</v>
      </c>
      <c r="J25" s="11">
        <v>2</v>
      </c>
      <c r="K25" s="11">
        <v>7</v>
      </c>
      <c r="L25" s="216" t="s">
        <v>68</v>
      </c>
      <c r="M25" s="216"/>
      <c r="N25" s="23">
        <v>0</v>
      </c>
      <c r="O25" s="23">
        <v>0</v>
      </c>
    </row>
    <row r="26" spans="1:15" x14ac:dyDescent="0.2">
      <c r="D26" s="24"/>
      <c r="E26" s="25"/>
      <c r="F26" s="235"/>
      <c r="G26" s="26"/>
      <c r="H26" s="26"/>
      <c r="I26" s="11">
        <v>5</v>
      </c>
      <c r="J26" s="11">
        <v>2</v>
      </c>
      <c r="K26" s="11">
        <v>8</v>
      </c>
      <c r="L26" s="216" t="s">
        <v>69</v>
      </c>
      <c r="M26" s="216"/>
      <c r="N26" s="23">
        <v>0</v>
      </c>
      <c r="O26" s="23">
        <v>0</v>
      </c>
    </row>
    <row r="27" spans="1:15" x14ac:dyDescent="0.2">
      <c r="D27" s="219" t="s">
        <v>51</v>
      </c>
      <c r="E27" s="219"/>
      <c r="F27" s="234">
        <f>SUM(F28:F32)</f>
        <v>250950.32</v>
      </c>
      <c r="G27" s="21">
        <v>403298</v>
      </c>
      <c r="H27" s="21"/>
      <c r="I27" s="11">
        <v>5</v>
      </c>
      <c r="J27" s="11">
        <v>2</v>
      </c>
      <c r="K27" s="11">
        <v>9</v>
      </c>
      <c r="L27" s="216" t="s">
        <v>70</v>
      </c>
      <c r="M27" s="216"/>
      <c r="N27" s="23">
        <v>0</v>
      </c>
      <c r="O27" s="23">
        <v>0</v>
      </c>
    </row>
    <row r="28" spans="1:15" x14ac:dyDescent="0.2">
      <c r="A28" s="11">
        <v>4</v>
      </c>
      <c r="B28" s="11">
        <v>3</v>
      </c>
      <c r="C28" s="11">
        <v>1</v>
      </c>
      <c r="D28" s="216" t="s">
        <v>239</v>
      </c>
      <c r="E28" s="216"/>
      <c r="F28" s="189">
        <v>0</v>
      </c>
      <c r="G28" s="23">
        <v>136101</v>
      </c>
      <c r="H28" s="23"/>
      <c r="I28" s="11"/>
      <c r="J28" s="11"/>
      <c r="K28" s="11"/>
      <c r="L28" s="24"/>
      <c r="M28" s="25"/>
      <c r="N28" s="26"/>
      <c r="O28" s="26"/>
    </row>
    <row r="29" spans="1:15" x14ac:dyDescent="0.2">
      <c r="A29" s="11">
        <v>4</v>
      </c>
      <c r="B29" s="11">
        <v>3</v>
      </c>
      <c r="C29" s="11">
        <v>2</v>
      </c>
      <c r="D29" s="216" t="s">
        <v>52</v>
      </c>
      <c r="E29" s="216"/>
      <c r="F29" s="189">
        <v>0</v>
      </c>
      <c r="G29" s="23">
        <v>0</v>
      </c>
      <c r="H29" s="23"/>
      <c r="I29" s="11"/>
      <c r="J29" s="11"/>
      <c r="K29" s="11"/>
      <c r="L29" s="219" t="s">
        <v>49</v>
      </c>
      <c r="M29" s="219"/>
      <c r="N29" s="21">
        <v>0</v>
      </c>
      <c r="O29" s="21">
        <v>0</v>
      </c>
    </row>
    <row r="30" spans="1:15" ht="14.25" customHeight="1" x14ac:dyDescent="0.2">
      <c r="A30" s="11">
        <v>4</v>
      </c>
      <c r="B30" s="11">
        <v>3</v>
      </c>
      <c r="C30" s="11">
        <v>3</v>
      </c>
      <c r="D30" s="216" t="s">
        <v>53</v>
      </c>
      <c r="E30" s="216"/>
      <c r="F30" s="189">
        <v>0</v>
      </c>
      <c r="G30" s="23">
        <v>0</v>
      </c>
      <c r="H30" s="23"/>
      <c r="I30" s="11">
        <v>5</v>
      </c>
      <c r="J30" s="11">
        <v>3</v>
      </c>
      <c r="K30" s="11">
        <v>1</v>
      </c>
      <c r="L30" s="216" t="s">
        <v>71</v>
      </c>
      <c r="M30" s="216"/>
      <c r="N30" s="23">
        <v>0</v>
      </c>
      <c r="O30" s="23">
        <v>0</v>
      </c>
    </row>
    <row r="31" spans="1:15" x14ac:dyDescent="0.2">
      <c r="A31" s="11">
        <v>4</v>
      </c>
      <c r="B31" s="11">
        <v>3</v>
      </c>
      <c r="C31" s="11">
        <v>4</v>
      </c>
      <c r="D31" s="216" t="s">
        <v>54</v>
      </c>
      <c r="E31" s="216"/>
      <c r="F31" s="189">
        <v>0</v>
      </c>
      <c r="G31" s="23">
        <v>0</v>
      </c>
      <c r="H31" s="23"/>
      <c r="I31" s="11">
        <v>5</v>
      </c>
      <c r="J31" s="11">
        <v>3</v>
      </c>
      <c r="K31" s="11">
        <v>2</v>
      </c>
      <c r="L31" s="216" t="s">
        <v>72</v>
      </c>
      <c r="M31" s="216"/>
      <c r="N31" s="23">
        <v>0</v>
      </c>
      <c r="O31" s="23">
        <v>0</v>
      </c>
    </row>
    <row r="32" spans="1:15" x14ac:dyDescent="0.2">
      <c r="A32" s="11">
        <v>4</v>
      </c>
      <c r="B32" s="11">
        <v>3</v>
      </c>
      <c r="C32" s="11">
        <v>9</v>
      </c>
      <c r="D32" s="216" t="s">
        <v>55</v>
      </c>
      <c r="E32" s="216"/>
      <c r="F32" s="189">
        <v>250950.32</v>
      </c>
      <c r="G32" s="23">
        <v>267197</v>
      </c>
      <c r="H32" s="23"/>
      <c r="I32" s="11">
        <v>5</v>
      </c>
      <c r="J32" s="11">
        <v>3</v>
      </c>
      <c r="K32" s="11">
        <v>3</v>
      </c>
      <c r="L32" s="216" t="s">
        <v>73</v>
      </c>
      <c r="M32" s="216"/>
      <c r="N32" s="23">
        <v>0</v>
      </c>
      <c r="O32" s="23">
        <v>0</v>
      </c>
    </row>
    <row r="33" spans="4:15" x14ac:dyDescent="0.2">
      <c r="D33" s="24"/>
      <c r="E33" s="28"/>
      <c r="F33" s="237"/>
      <c r="G33" s="19"/>
      <c r="H33" s="19"/>
      <c r="I33" s="11"/>
      <c r="J33" s="11"/>
      <c r="K33" s="11"/>
      <c r="L33" s="24"/>
      <c r="M33" s="25"/>
      <c r="N33" s="26"/>
      <c r="O33" s="26"/>
    </row>
    <row r="34" spans="4:15" x14ac:dyDescent="0.2">
      <c r="D34" s="218" t="s">
        <v>56</v>
      </c>
      <c r="E34" s="218"/>
      <c r="F34" s="238">
        <f>F13+F23+F27</f>
        <v>146417676.62</v>
      </c>
      <c r="G34" s="29">
        <v>205703606</v>
      </c>
      <c r="H34" s="29"/>
      <c r="I34" s="11"/>
      <c r="J34" s="11"/>
      <c r="K34" s="11"/>
      <c r="L34" s="217" t="s">
        <v>74</v>
      </c>
      <c r="M34" s="217"/>
      <c r="N34" s="30">
        <v>0</v>
      </c>
      <c r="O34" s="30">
        <v>0</v>
      </c>
    </row>
    <row r="35" spans="4:15" x14ac:dyDescent="0.2">
      <c r="D35" s="4"/>
      <c r="F35" s="14"/>
      <c r="G35" s="9"/>
      <c r="H35" s="9"/>
      <c r="I35" s="11">
        <v>5</v>
      </c>
      <c r="J35" s="11">
        <v>4</v>
      </c>
      <c r="K35" s="11">
        <v>1</v>
      </c>
      <c r="L35" s="216" t="s">
        <v>75</v>
      </c>
      <c r="M35" s="216"/>
      <c r="N35" s="23">
        <v>0</v>
      </c>
      <c r="O35" s="23">
        <v>0</v>
      </c>
    </row>
    <row r="36" spans="4:15" x14ac:dyDescent="0.2">
      <c r="D36" s="3"/>
      <c r="F36" s="9"/>
      <c r="G36" s="9"/>
      <c r="H36" s="9"/>
      <c r="I36" s="11">
        <v>5</v>
      </c>
      <c r="J36" s="11">
        <v>4</v>
      </c>
      <c r="K36" s="11">
        <v>2</v>
      </c>
      <c r="L36" s="216" t="s">
        <v>76</v>
      </c>
      <c r="M36" s="216"/>
      <c r="N36" s="23">
        <v>0</v>
      </c>
      <c r="O36" s="23">
        <v>0</v>
      </c>
    </row>
    <row r="37" spans="4:15" x14ac:dyDescent="0.2">
      <c r="D37" s="3"/>
      <c r="F37" s="9"/>
      <c r="G37" s="9"/>
      <c r="H37" s="9"/>
      <c r="I37" s="11">
        <v>5</v>
      </c>
      <c r="J37" s="11">
        <v>4</v>
      </c>
      <c r="K37" s="11">
        <v>3</v>
      </c>
      <c r="L37" s="216" t="s">
        <v>77</v>
      </c>
      <c r="M37" s="216"/>
      <c r="N37" s="23">
        <v>0</v>
      </c>
      <c r="O37" s="23">
        <v>0</v>
      </c>
    </row>
    <row r="38" spans="4:15" x14ac:dyDescent="0.2">
      <c r="D38" s="3"/>
      <c r="F38" s="9"/>
      <c r="G38" s="9"/>
      <c r="H38" s="9"/>
      <c r="I38" s="11">
        <v>5</v>
      </c>
      <c r="J38" s="11">
        <v>4</v>
      </c>
      <c r="K38" s="11">
        <v>4</v>
      </c>
      <c r="L38" s="216" t="s">
        <v>78</v>
      </c>
      <c r="M38" s="216"/>
      <c r="N38" s="23">
        <v>0</v>
      </c>
      <c r="O38" s="23">
        <v>0</v>
      </c>
    </row>
    <row r="39" spans="4:15" x14ac:dyDescent="0.2">
      <c r="D39" s="4"/>
      <c r="F39" s="9"/>
      <c r="G39" s="9"/>
      <c r="H39" s="9"/>
      <c r="I39" s="11">
        <v>5</v>
      </c>
      <c r="J39" s="11">
        <v>4</v>
      </c>
      <c r="K39" s="11">
        <v>5</v>
      </c>
      <c r="L39" s="216" t="s">
        <v>79</v>
      </c>
      <c r="M39" s="216"/>
      <c r="N39" s="23">
        <v>0</v>
      </c>
      <c r="O39" s="23">
        <v>0</v>
      </c>
    </row>
    <row r="40" spans="4:15" x14ac:dyDescent="0.2">
      <c r="D40" s="4"/>
      <c r="F40" s="14"/>
      <c r="G40" s="9"/>
      <c r="H40" s="9"/>
      <c r="I40" s="11"/>
      <c r="J40" s="11"/>
      <c r="K40" s="11"/>
      <c r="L40" s="24"/>
      <c r="M40" s="25"/>
      <c r="N40" s="26"/>
      <c r="O40" s="26"/>
    </row>
    <row r="41" spans="4:15" x14ac:dyDescent="0.2">
      <c r="D41" s="3"/>
      <c r="F41" s="9"/>
      <c r="G41" s="9"/>
      <c r="H41" s="9"/>
      <c r="I41" s="11"/>
      <c r="J41" s="11"/>
      <c r="K41" s="11"/>
      <c r="L41" s="219" t="s">
        <v>80</v>
      </c>
      <c r="M41" s="219"/>
      <c r="N41" s="30">
        <v>0</v>
      </c>
      <c r="O41" s="30">
        <v>0</v>
      </c>
    </row>
    <row r="42" spans="4:15" x14ac:dyDescent="0.2">
      <c r="D42" s="3"/>
      <c r="F42" s="9"/>
      <c r="G42" s="9"/>
      <c r="H42" s="9"/>
      <c r="I42" s="11">
        <v>5</v>
      </c>
      <c r="J42" s="11">
        <v>5</v>
      </c>
      <c r="K42" s="11">
        <v>1</v>
      </c>
      <c r="L42" s="216" t="s">
        <v>81</v>
      </c>
      <c r="M42" s="216"/>
      <c r="N42" s="23">
        <v>0</v>
      </c>
      <c r="O42" s="23">
        <v>0</v>
      </c>
    </row>
    <row r="43" spans="4:15" x14ac:dyDescent="0.2">
      <c r="D43" s="3"/>
      <c r="F43" s="9"/>
      <c r="G43" s="9"/>
      <c r="H43" s="9"/>
      <c r="I43" s="11">
        <v>5</v>
      </c>
      <c r="J43" s="11">
        <v>5</v>
      </c>
      <c r="K43" s="11">
        <v>2</v>
      </c>
      <c r="L43" s="216" t="s">
        <v>82</v>
      </c>
      <c r="M43" s="216"/>
      <c r="N43" s="23">
        <v>0</v>
      </c>
      <c r="O43" s="23">
        <v>0</v>
      </c>
    </row>
    <row r="44" spans="4:15" x14ac:dyDescent="0.2">
      <c r="D44" s="3"/>
      <c r="F44" s="9"/>
      <c r="G44" s="9"/>
      <c r="H44" s="9"/>
      <c r="I44" s="11">
        <v>5</v>
      </c>
      <c r="J44" s="11">
        <v>5</v>
      </c>
      <c r="K44" s="11">
        <v>3</v>
      </c>
      <c r="L44" s="216" t="s">
        <v>83</v>
      </c>
      <c r="M44" s="216"/>
      <c r="N44" s="23">
        <v>0</v>
      </c>
      <c r="O44" s="23">
        <v>0</v>
      </c>
    </row>
    <row r="45" spans="4:15" x14ac:dyDescent="0.2">
      <c r="D45" s="3"/>
      <c r="F45" s="9"/>
      <c r="G45" s="9"/>
      <c r="H45" s="9"/>
      <c r="I45" s="11">
        <v>5</v>
      </c>
      <c r="J45" s="11">
        <v>5</v>
      </c>
      <c r="K45" s="11">
        <v>4</v>
      </c>
      <c r="L45" s="216" t="s">
        <v>84</v>
      </c>
      <c r="M45" s="216"/>
      <c r="N45" s="23">
        <v>0</v>
      </c>
      <c r="O45" s="23">
        <v>0</v>
      </c>
    </row>
    <row r="46" spans="4:15" x14ac:dyDescent="0.2">
      <c r="D46" s="4"/>
      <c r="F46" s="9"/>
      <c r="G46" s="9"/>
      <c r="H46" s="9"/>
      <c r="I46" s="11">
        <v>5</v>
      </c>
      <c r="J46" s="11">
        <v>5</v>
      </c>
      <c r="K46" s="11">
        <v>5</v>
      </c>
      <c r="L46" s="216" t="s">
        <v>85</v>
      </c>
      <c r="M46" s="216"/>
      <c r="N46" s="23">
        <v>0</v>
      </c>
      <c r="O46" s="23">
        <v>0</v>
      </c>
    </row>
    <row r="47" spans="4:15" x14ac:dyDescent="0.2">
      <c r="D47" s="4"/>
      <c r="F47" s="14"/>
      <c r="G47" s="12"/>
      <c r="H47" s="12"/>
      <c r="I47" s="11">
        <v>5</v>
      </c>
      <c r="J47" s="11">
        <v>5</v>
      </c>
      <c r="K47" s="11">
        <v>9</v>
      </c>
      <c r="L47" s="216" t="s">
        <v>86</v>
      </c>
      <c r="M47" s="216"/>
      <c r="N47" s="23">
        <v>0</v>
      </c>
      <c r="O47" s="23">
        <v>0</v>
      </c>
    </row>
    <row r="48" spans="4:15" x14ac:dyDescent="0.2">
      <c r="D48" s="3"/>
      <c r="F48" s="9"/>
      <c r="G48" s="12"/>
      <c r="H48" s="12"/>
      <c r="I48" s="11"/>
      <c r="J48" s="11"/>
      <c r="K48" s="11"/>
      <c r="L48" s="24"/>
      <c r="M48" s="25"/>
      <c r="N48" s="26"/>
      <c r="O48" s="26"/>
    </row>
    <row r="49" spans="1:17" x14ac:dyDescent="0.2">
      <c r="D49" s="3"/>
      <c r="F49" s="9"/>
      <c r="G49" s="12"/>
      <c r="H49" s="12"/>
      <c r="I49" s="11"/>
      <c r="J49" s="11"/>
      <c r="K49" s="11"/>
      <c r="L49" s="219" t="s">
        <v>87</v>
      </c>
      <c r="M49" s="219"/>
      <c r="N49" s="30">
        <f>SUM(N50)</f>
        <v>0</v>
      </c>
      <c r="O49" s="30">
        <v>1500000</v>
      </c>
    </row>
    <row r="50" spans="1:17" x14ac:dyDescent="0.2">
      <c r="D50" s="3"/>
      <c r="F50" s="9"/>
      <c r="G50" s="12"/>
      <c r="H50" s="12"/>
      <c r="I50" s="11"/>
      <c r="J50" s="11"/>
      <c r="K50" s="11"/>
      <c r="L50" s="216" t="s">
        <v>240</v>
      </c>
      <c r="M50" s="216"/>
      <c r="N50" s="23">
        <v>0</v>
      </c>
      <c r="O50" s="23">
        <v>1500000</v>
      </c>
    </row>
    <row r="51" spans="1:17" x14ac:dyDescent="0.2">
      <c r="D51" s="4"/>
      <c r="F51" s="12"/>
      <c r="G51" s="12"/>
      <c r="H51" s="12"/>
      <c r="I51" s="11"/>
      <c r="J51" s="11"/>
      <c r="K51" s="11"/>
      <c r="L51" s="24"/>
      <c r="M51" s="25"/>
      <c r="N51" s="26"/>
      <c r="O51" s="26"/>
    </row>
    <row r="52" spans="1:17" x14ac:dyDescent="0.2">
      <c r="D52" s="4"/>
      <c r="F52" s="12"/>
      <c r="G52" s="12"/>
      <c r="H52" s="12"/>
      <c r="I52" s="11"/>
      <c r="J52" s="11"/>
      <c r="K52" s="11"/>
      <c r="L52" s="218" t="s">
        <v>88</v>
      </c>
      <c r="M52" s="218"/>
      <c r="N52" s="31">
        <f>+N13+N18+N29+N34+N41+N49</f>
        <v>103604435.08000001</v>
      </c>
      <c r="O52" s="31">
        <v>171906680</v>
      </c>
    </row>
    <row r="53" spans="1:17" x14ac:dyDescent="0.2">
      <c r="D53" s="4"/>
      <c r="F53" s="14"/>
      <c r="G53" s="12"/>
      <c r="H53" s="12"/>
      <c r="I53" s="11"/>
      <c r="J53" s="11"/>
      <c r="K53" s="11"/>
      <c r="L53" s="32"/>
      <c r="M53" s="32"/>
      <c r="N53" s="26"/>
      <c r="O53" s="26"/>
    </row>
    <row r="54" spans="1:17" x14ac:dyDescent="0.2">
      <c r="D54" s="4"/>
      <c r="F54" s="12"/>
      <c r="G54" s="12"/>
      <c r="H54" s="12"/>
      <c r="I54" s="64">
        <v>3</v>
      </c>
      <c r="J54" s="64">
        <v>2</v>
      </c>
      <c r="K54" s="64">
        <v>1</v>
      </c>
      <c r="L54" s="212" t="s">
        <v>89</v>
      </c>
      <c r="M54" s="212"/>
      <c r="N54" s="31">
        <f>+F34-N52</f>
        <v>42813241.539999992</v>
      </c>
      <c r="O54" s="31">
        <v>33796926</v>
      </c>
      <c r="Q54" s="161"/>
    </row>
    <row r="55" spans="1:17" x14ac:dyDescent="0.2">
      <c r="D55" s="4"/>
      <c r="F55" s="12"/>
      <c r="G55" s="12"/>
      <c r="H55" s="12"/>
      <c r="I55" s="11"/>
      <c r="J55" s="11"/>
      <c r="K55" s="11"/>
    </row>
    <row r="56" spans="1:17" x14ac:dyDescent="0.2">
      <c r="D56" s="4"/>
      <c r="F56" s="14"/>
      <c r="G56" s="12"/>
      <c r="H56" s="12"/>
      <c r="I56" s="11"/>
      <c r="J56" s="11"/>
      <c r="K56" s="11"/>
    </row>
    <row r="57" spans="1:17" s="15" customFormat="1" x14ac:dyDescent="0.2">
      <c r="A57" s="11"/>
      <c r="B57" s="11"/>
      <c r="C57" s="11"/>
      <c r="D57" s="208" t="s">
        <v>147</v>
      </c>
      <c r="E57" s="208"/>
      <c r="F57" s="208"/>
      <c r="G57" s="208"/>
      <c r="H57" s="208"/>
      <c r="I57" s="208"/>
      <c r="J57" s="208"/>
      <c r="K57" s="208"/>
      <c r="L57" s="208"/>
      <c r="M57" s="208"/>
      <c r="N57" s="208"/>
      <c r="O57" s="208"/>
    </row>
    <row r="58" spans="1:17" s="15" customFormat="1" x14ac:dyDescent="0.2">
      <c r="A58" s="11"/>
      <c r="B58" s="11"/>
      <c r="C58" s="11"/>
      <c r="D58" s="4"/>
      <c r="F58" s="14"/>
      <c r="G58" s="12"/>
      <c r="H58" s="12"/>
      <c r="I58" s="11"/>
      <c r="J58" s="11"/>
      <c r="K58" s="11"/>
    </row>
    <row r="59" spans="1:17" s="15" customFormat="1" x14ac:dyDescent="0.2">
      <c r="A59" s="11"/>
      <c r="B59" s="11"/>
      <c r="C59" s="11"/>
      <c r="D59" s="4"/>
      <c r="F59" s="14"/>
      <c r="G59" s="12"/>
      <c r="H59" s="12"/>
      <c r="I59" s="11"/>
      <c r="J59" s="11"/>
      <c r="K59" s="11"/>
    </row>
    <row r="60" spans="1:17" s="15" customFormat="1" ht="15" customHeight="1" x14ac:dyDescent="0.2">
      <c r="A60" s="11"/>
      <c r="B60" s="11"/>
      <c r="C60" s="11"/>
      <c r="D60" s="209"/>
      <c r="E60" s="209"/>
      <c r="F60" s="14"/>
      <c r="G60" s="12"/>
      <c r="H60" s="12"/>
      <c r="I60" s="11"/>
      <c r="J60" s="11"/>
      <c r="K60" s="11"/>
    </row>
    <row r="61" spans="1:17" s="15" customFormat="1" x14ac:dyDescent="0.2">
      <c r="A61" s="11"/>
      <c r="B61" s="11"/>
      <c r="C61" s="11"/>
      <c r="D61" s="165" t="s">
        <v>246</v>
      </c>
      <c r="E61" s="174"/>
      <c r="F61" s="180"/>
      <c r="G61" s="54"/>
      <c r="H61" s="54"/>
      <c r="I61" s="54"/>
      <c r="J61" s="54"/>
      <c r="K61" s="210" t="s">
        <v>248</v>
      </c>
      <c r="L61" s="210"/>
      <c r="M61" s="38"/>
      <c r="N61" s="180"/>
      <c r="O61" s="56"/>
    </row>
    <row r="62" spans="1:17" s="15" customFormat="1" ht="14.25" customHeight="1" x14ac:dyDescent="0.2">
      <c r="A62" s="11"/>
      <c r="B62" s="11"/>
      <c r="C62" s="11"/>
      <c r="D62" s="166" t="s">
        <v>247</v>
      </c>
      <c r="E62" s="175"/>
      <c r="F62" s="45"/>
      <c r="G62" s="58"/>
      <c r="H62" s="58"/>
      <c r="I62" s="58"/>
      <c r="J62" s="58"/>
      <c r="K62" s="211" t="s">
        <v>249</v>
      </c>
      <c r="L62" s="211"/>
      <c r="M62" s="38"/>
      <c r="N62" s="180"/>
      <c r="O62" s="56"/>
    </row>
    <row r="63" spans="1:17" x14ac:dyDescent="0.2">
      <c r="D63" s="15"/>
      <c r="E63" s="12"/>
      <c r="F63" s="12"/>
      <c r="G63" s="12"/>
      <c r="H63" s="12"/>
      <c r="I63" s="35"/>
      <c r="J63" s="35"/>
    </row>
    <row r="64" spans="1:17" x14ac:dyDescent="0.2">
      <c r="A64" s="13" t="s">
        <v>23</v>
      </c>
      <c r="D64" s="4"/>
      <c r="F64" s="12"/>
      <c r="G64" s="12"/>
      <c r="H64" s="1"/>
      <c r="I64" s="13" t="s">
        <v>23</v>
      </c>
      <c r="J64" s="35"/>
      <c r="K64" s="35"/>
      <c r="L64" s="8"/>
    </row>
    <row r="65" spans="1:12" x14ac:dyDescent="0.2">
      <c r="A65" s="11" t="s">
        <v>12</v>
      </c>
      <c r="B65" s="13" t="s">
        <v>13</v>
      </c>
      <c r="D65" s="4"/>
      <c r="F65" s="12"/>
      <c r="G65" s="12"/>
      <c r="H65" s="1"/>
      <c r="I65" s="11" t="s">
        <v>22</v>
      </c>
      <c r="J65" s="13" t="s">
        <v>13</v>
      </c>
      <c r="K65" s="11"/>
      <c r="L65" s="4"/>
    </row>
    <row r="66" spans="1:12" x14ac:dyDescent="0.2">
      <c r="A66" s="11" t="s">
        <v>5</v>
      </c>
      <c r="B66" s="13" t="s">
        <v>14</v>
      </c>
      <c r="D66" s="4"/>
      <c r="F66" s="12"/>
      <c r="G66" s="12"/>
      <c r="H66" s="1"/>
      <c r="I66" s="11" t="s">
        <v>24</v>
      </c>
      <c r="J66" s="13" t="s">
        <v>14</v>
      </c>
      <c r="K66" s="11"/>
      <c r="L66" s="4"/>
    </row>
    <row r="67" spans="1:12" x14ac:dyDescent="0.2">
      <c r="A67" s="11" t="s">
        <v>15</v>
      </c>
      <c r="B67" s="13" t="s">
        <v>16</v>
      </c>
      <c r="D67" s="4"/>
      <c r="F67" s="12"/>
      <c r="G67" s="12"/>
      <c r="H67" s="1"/>
      <c r="I67" s="11" t="s">
        <v>25</v>
      </c>
      <c r="J67" s="13" t="s">
        <v>16</v>
      </c>
      <c r="K67" s="11"/>
      <c r="L67" s="4"/>
    </row>
    <row r="68" spans="1:12" x14ac:dyDescent="0.2">
      <c r="A68" s="11" t="s">
        <v>17</v>
      </c>
      <c r="B68" s="13" t="s">
        <v>19</v>
      </c>
      <c r="D68" s="4"/>
      <c r="F68" s="12"/>
      <c r="G68" s="12"/>
      <c r="H68" s="1"/>
      <c r="I68" s="11" t="s">
        <v>33</v>
      </c>
      <c r="J68" s="13" t="s">
        <v>19</v>
      </c>
      <c r="K68" s="11"/>
      <c r="L68" s="4"/>
    </row>
    <row r="69" spans="1:12" x14ac:dyDescent="0.2">
      <c r="A69" s="11" t="s">
        <v>20</v>
      </c>
      <c r="B69" s="13" t="s">
        <v>21</v>
      </c>
      <c r="D69" s="4"/>
      <c r="F69" s="12"/>
      <c r="G69" s="12"/>
      <c r="H69" s="1"/>
      <c r="I69" s="11" t="s">
        <v>26</v>
      </c>
      <c r="J69" s="13" t="s">
        <v>21</v>
      </c>
      <c r="K69" s="11"/>
      <c r="L69" s="4"/>
    </row>
    <row r="70" spans="1:12" x14ac:dyDescent="0.2">
      <c r="A70" s="11" t="s">
        <v>22</v>
      </c>
      <c r="B70" s="13" t="s">
        <v>37</v>
      </c>
      <c r="D70" s="4"/>
      <c r="F70" s="12"/>
      <c r="G70" s="12"/>
      <c r="H70" s="1"/>
      <c r="I70" s="11" t="s">
        <v>27</v>
      </c>
      <c r="J70" s="13" t="s">
        <v>37</v>
      </c>
      <c r="K70" s="11"/>
      <c r="L70" s="4"/>
    </row>
    <row r="71" spans="1:12" x14ac:dyDescent="0.2">
      <c r="D71" s="4"/>
      <c r="F71" s="12"/>
      <c r="G71" s="12"/>
      <c r="H71" s="12"/>
      <c r="I71" s="35"/>
      <c r="J71" s="35"/>
    </row>
    <row r="72" spans="1:12" x14ac:dyDescent="0.2">
      <c r="D72" s="4"/>
      <c r="F72" s="12"/>
      <c r="G72" s="12"/>
      <c r="H72" s="12"/>
      <c r="I72" s="35"/>
      <c r="J72" s="35"/>
    </row>
    <row r="73" spans="1:12" x14ac:dyDescent="0.2">
      <c r="D73" s="4"/>
      <c r="F73" s="12"/>
      <c r="G73" s="12"/>
      <c r="H73" s="12"/>
      <c r="I73" s="35"/>
      <c r="J73" s="35"/>
    </row>
    <row r="74" spans="1:12" x14ac:dyDescent="0.2">
      <c r="D74" s="4"/>
      <c r="F74" s="12"/>
      <c r="G74" s="12"/>
      <c r="H74" s="12"/>
      <c r="I74" s="35"/>
      <c r="J74" s="35"/>
    </row>
    <row r="75" spans="1:12" x14ac:dyDescent="0.2">
      <c r="D75" s="4"/>
      <c r="F75" s="12"/>
      <c r="G75" s="12"/>
      <c r="H75" s="12"/>
      <c r="I75" s="35"/>
      <c r="J75" s="35"/>
    </row>
    <row r="76" spans="1:12" x14ac:dyDescent="0.2">
      <c r="D76" s="4"/>
      <c r="F76" s="12"/>
      <c r="G76" s="12"/>
      <c r="H76" s="12"/>
      <c r="I76" s="35"/>
      <c r="J76" s="35"/>
    </row>
    <row r="77" spans="1:12" x14ac:dyDescent="0.2">
      <c r="D77" s="4"/>
      <c r="F77" s="12"/>
      <c r="G77" s="12"/>
      <c r="H77" s="12"/>
      <c r="I77" s="35"/>
      <c r="J77" s="35"/>
    </row>
    <row r="78" spans="1:12" x14ac:dyDescent="0.2">
      <c r="D78" s="4"/>
      <c r="F78" s="12"/>
      <c r="G78" s="12"/>
      <c r="H78" s="12"/>
      <c r="I78" s="35"/>
      <c r="J78" s="35"/>
    </row>
    <row r="79" spans="1:12" x14ac:dyDescent="0.2">
      <c r="D79" s="4"/>
      <c r="F79" s="12"/>
      <c r="G79" s="12"/>
      <c r="H79" s="12"/>
      <c r="I79" s="35"/>
      <c r="J79" s="35"/>
    </row>
    <row r="80" spans="1:12" x14ac:dyDescent="0.2">
      <c r="D80" s="4"/>
      <c r="F80" s="12"/>
      <c r="G80" s="12"/>
      <c r="H80" s="12"/>
      <c r="I80" s="35"/>
      <c r="J80" s="35"/>
    </row>
    <row r="81" spans="4:10" x14ac:dyDescent="0.2">
      <c r="D81" s="4"/>
      <c r="F81" s="12"/>
      <c r="G81" s="12"/>
      <c r="H81" s="12"/>
      <c r="I81" s="35"/>
      <c r="J81" s="35"/>
    </row>
    <row r="82" spans="4:10" x14ac:dyDescent="0.2">
      <c r="D82" s="4"/>
      <c r="F82" s="12"/>
      <c r="G82" s="12"/>
      <c r="H82" s="12"/>
      <c r="I82" s="35"/>
      <c r="J82" s="35"/>
    </row>
    <row r="83" spans="4:10" x14ac:dyDescent="0.2">
      <c r="D83" s="4"/>
      <c r="F83" s="12"/>
      <c r="G83" s="12"/>
      <c r="H83" s="12"/>
      <c r="I83" s="35"/>
      <c r="J83" s="35"/>
    </row>
    <row r="84" spans="4:10" x14ac:dyDescent="0.2">
      <c r="D84" s="4"/>
      <c r="F84" s="12"/>
      <c r="G84" s="12"/>
      <c r="H84" s="12"/>
      <c r="I84" s="35"/>
      <c r="J84" s="35"/>
    </row>
    <row r="85" spans="4:10" x14ac:dyDescent="0.2">
      <c r="D85" s="4"/>
      <c r="F85" s="12"/>
      <c r="G85" s="12"/>
      <c r="H85" s="12"/>
      <c r="I85" s="35"/>
      <c r="J85" s="35"/>
    </row>
    <row r="86" spans="4:10" x14ac:dyDescent="0.2">
      <c r="D86" s="4"/>
      <c r="F86" s="12"/>
      <c r="G86" s="12"/>
      <c r="H86" s="12"/>
      <c r="I86" s="35"/>
      <c r="J86" s="35"/>
    </row>
    <row r="87" spans="4:10" x14ac:dyDescent="0.2">
      <c r="D87" s="4"/>
      <c r="F87" s="12"/>
      <c r="G87" s="12"/>
      <c r="H87" s="12"/>
      <c r="I87" s="35"/>
      <c r="J87" s="35"/>
    </row>
    <row r="88" spans="4:10" x14ac:dyDescent="0.2">
      <c r="D88" s="4"/>
      <c r="F88" s="12"/>
      <c r="G88" s="12"/>
      <c r="H88" s="12"/>
      <c r="I88" s="35"/>
      <c r="J88" s="35"/>
    </row>
    <row r="89" spans="4:10" x14ac:dyDescent="0.2">
      <c r="D89" s="4"/>
      <c r="F89" s="12"/>
      <c r="G89" s="12"/>
      <c r="H89" s="12"/>
      <c r="I89" s="35"/>
      <c r="J89" s="35"/>
    </row>
    <row r="90" spans="4:10" x14ac:dyDescent="0.2">
      <c r="D90" s="4"/>
      <c r="F90" s="12"/>
      <c r="G90" s="12"/>
      <c r="H90" s="12"/>
      <c r="I90" s="35"/>
      <c r="J90" s="35"/>
    </row>
    <row r="91" spans="4:10" x14ac:dyDescent="0.2">
      <c r="D91" s="4"/>
      <c r="F91" s="12"/>
      <c r="G91" s="12"/>
      <c r="H91" s="12"/>
      <c r="I91" s="35"/>
      <c r="J91" s="35"/>
    </row>
    <row r="92" spans="4:10" x14ac:dyDescent="0.2">
      <c r="D92" s="4"/>
      <c r="F92" s="12"/>
      <c r="G92" s="12"/>
      <c r="H92" s="12"/>
      <c r="I92" s="35"/>
      <c r="J92" s="35"/>
    </row>
    <row r="93" spans="4:10" x14ac:dyDescent="0.2">
      <c r="D93" s="4"/>
      <c r="F93" s="12"/>
      <c r="G93" s="12"/>
      <c r="H93" s="12"/>
      <c r="I93" s="35"/>
      <c r="J93" s="35"/>
    </row>
    <row r="94" spans="4:10" x14ac:dyDescent="0.2">
      <c r="D94" s="4"/>
      <c r="F94" s="12"/>
      <c r="G94" s="12"/>
      <c r="H94" s="12"/>
      <c r="I94" s="35"/>
      <c r="J94" s="35"/>
    </row>
    <row r="95" spans="4:10" x14ac:dyDescent="0.2">
      <c r="D95" s="4"/>
      <c r="F95" s="12"/>
      <c r="G95" s="12"/>
      <c r="H95" s="12"/>
      <c r="I95" s="35"/>
      <c r="J95" s="35"/>
    </row>
    <row r="96" spans="4:10" x14ac:dyDescent="0.2">
      <c r="D96" s="4"/>
      <c r="F96" s="12"/>
      <c r="G96" s="12"/>
      <c r="H96" s="12"/>
      <c r="I96" s="35"/>
      <c r="J96" s="35"/>
    </row>
    <row r="97" spans="4:10" x14ac:dyDescent="0.2">
      <c r="D97" s="4"/>
      <c r="F97" s="12"/>
      <c r="G97" s="12"/>
      <c r="H97" s="12"/>
      <c r="I97" s="35"/>
      <c r="J97" s="35"/>
    </row>
    <row r="98" spans="4:10" x14ac:dyDescent="0.2">
      <c r="D98" s="4"/>
      <c r="F98" s="12"/>
      <c r="G98" s="12"/>
      <c r="H98" s="12"/>
      <c r="I98" s="35"/>
      <c r="J98" s="35"/>
    </row>
    <row r="99" spans="4:10" x14ac:dyDescent="0.2">
      <c r="D99" s="4"/>
      <c r="F99" s="12"/>
      <c r="G99" s="12"/>
      <c r="H99" s="12"/>
      <c r="I99" s="35"/>
      <c r="J99" s="35"/>
    </row>
    <row r="100" spans="4:10" x14ac:dyDescent="0.2">
      <c r="D100" s="4"/>
      <c r="F100" s="12"/>
      <c r="G100" s="12"/>
      <c r="H100" s="12"/>
      <c r="I100" s="35"/>
      <c r="J100" s="35"/>
    </row>
    <row r="101" spans="4:10" x14ac:dyDescent="0.2">
      <c r="D101" s="4"/>
      <c r="F101" s="12"/>
      <c r="G101" s="12"/>
      <c r="H101" s="12"/>
      <c r="I101" s="35"/>
      <c r="J101" s="35"/>
    </row>
    <row r="102" spans="4:10" x14ac:dyDescent="0.2">
      <c r="D102" s="4"/>
      <c r="F102" s="12"/>
      <c r="G102" s="12"/>
      <c r="H102" s="12"/>
      <c r="I102" s="35"/>
      <c r="J102" s="35"/>
    </row>
    <row r="103" spans="4:10" x14ac:dyDescent="0.2">
      <c r="D103" s="4"/>
      <c r="F103" s="12"/>
      <c r="G103" s="12"/>
      <c r="H103" s="12"/>
      <c r="I103" s="35"/>
      <c r="J103" s="35"/>
    </row>
    <row r="104" spans="4:10" x14ac:dyDescent="0.2">
      <c r="D104" s="4"/>
      <c r="F104" s="12"/>
      <c r="G104" s="12"/>
      <c r="H104" s="12"/>
      <c r="I104" s="35"/>
      <c r="J104" s="35"/>
    </row>
    <row r="105" spans="4:10" x14ac:dyDescent="0.2">
      <c r="D105" s="4"/>
      <c r="F105" s="12"/>
      <c r="G105" s="12"/>
      <c r="H105" s="12"/>
      <c r="I105" s="35"/>
      <c r="J105" s="35"/>
    </row>
    <row r="106" spans="4:10" x14ac:dyDescent="0.2">
      <c r="D106" s="4"/>
      <c r="F106" s="12"/>
      <c r="G106" s="12"/>
      <c r="H106" s="12"/>
      <c r="I106" s="35"/>
      <c r="J106" s="35"/>
    </row>
    <row r="107" spans="4:10" x14ac:dyDescent="0.2">
      <c r="D107" s="4"/>
      <c r="F107" s="12"/>
      <c r="G107" s="12"/>
      <c r="H107" s="12"/>
      <c r="I107" s="35"/>
      <c r="J107" s="35"/>
    </row>
    <row r="108" spans="4:10" x14ac:dyDescent="0.2">
      <c r="D108" s="4"/>
      <c r="F108" s="12"/>
      <c r="G108" s="12"/>
      <c r="H108" s="12"/>
      <c r="I108" s="35"/>
      <c r="J108" s="35"/>
    </row>
    <row r="109" spans="4:10" x14ac:dyDescent="0.2">
      <c r="D109" s="4"/>
      <c r="F109" s="12"/>
      <c r="G109" s="12"/>
      <c r="H109" s="12"/>
      <c r="I109" s="35"/>
      <c r="J109" s="35"/>
    </row>
    <row r="110" spans="4:10" x14ac:dyDescent="0.2">
      <c r="D110" s="4"/>
      <c r="F110" s="12"/>
      <c r="G110" s="12"/>
      <c r="H110" s="12"/>
      <c r="I110" s="35"/>
      <c r="J110" s="35"/>
    </row>
    <row r="111" spans="4:10" x14ac:dyDescent="0.2">
      <c r="D111" s="4"/>
      <c r="F111" s="12"/>
      <c r="G111" s="12"/>
      <c r="H111" s="12"/>
      <c r="I111" s="35"/>
      <c r="J111" s="35"/>
    </row>
    <row r="112" spans="4:10" x14ac:dyDescent="0.2">
      <c r="D112" s="4"/>
      <c r="F112" s="12"/>
      <c r="G112" s="12"/>
      <c r="H112" s="12"/>
      <c r="I112" s="35"/>
      <c r="J112" s="35"/>
    </row>
    <row r="113" spans="4:10" x14ac:dyDescent="0.2">
      <c r="D113" s="4"/>
      <c r="F113" s="12"/>
      <c r="G113" s="12"/>
      <c r="H113" s="12"/>
      <c r="I113" s="35"/>
      <c r="J113" s="35"/>
    </row>
    <row r="114" spans="4:10" x14ac:dyDescent="0.2">
      <c r="D114" s="4"/>
      <c r="F114" s="12"/>
      <c r="G114" s="12"/>
      <c r="H114" s="12"/>
      <c r="I114" s="35"/>
      <c r="J114" s="35"/>
    </row>
    <row r="115" spans="4:10" x14ac:dyDescent="0.2">
      <c r="D115" s="4"/>
      <c r="F115" s="12"/>
      <c r="G115" s="12"/>
      <c r="H115" s="12"/>
      <c r="I115" s="35"/>
      <c r="J115" s="35"/>
    </row>
    <row r="116" spans="4:10" x14ac:dyDescent="0.2">
      <c r="D116" s="4"/>
      <c r="F116" s="12"/>
      <c r="G116" s="12"/>
      <c r="H116" s="12"/>
      <c r="I116" s="35"/>
      <c r="J116" s="35"/>
    </row>
    <row r="117" spans="4:10" x14ac:dyDescent="0.2">
      <c r="D117" s="4"/>
      <c r="F117" s="12"/>
      <c r="G117" s="12"/>
      <c r="H117" s="12"/>
      <c r="I117" s="35"/>
      <c r="J117" s="35"/>
    </row>
    <row r="118" spans="4:10" x14ac:dyDescent="0.2">
      <c r="D118" s="4"/>
      <c r="F118" s="12"/>
      <c r="G118" s="12"/>
      <c r="H118" s="12"/>
      <c r="I118" s="35"/>
      <c r="J118" s="35"/>
    </row>
    <row r="119" spans="4:10" x14ac:dyDescent="0.2">
      <c r="D119" s="4"/>
      <c r="F119" s="12"/>
      <c r="G119" s="12"/>
      <c r="H119" s="12"/>
      <c r="I119" s="35"/>
      <c r="J119" s="35"/>
    </row>
    <row r="120" spans="4:10" x14ac:dyDescent="0.2">
      <c r="D120" s="4"/>
      <c r="F120" s="12"/>
      <c r="G120" s="12"/>
      <c r="H120" s="12"/>
      <c r="I120" s="35"/>
      <c r="J120" s="35"/>
    </row>
    <row r="121" spans="4:10" x14ac:dyDescent="0.2">
      <c r="D121" s="4"/>
      <c r="F121" s="12"/>
      <c r="G121" s="12"/>
      <c r="H121" s="12"/>
      <c r="I121" s="35"/>
      <c r="J121" s="35"/>
    </row>
    <row r="122" spans="4:10" x14ac:dyDescent="0.2">
      <c r="D122" s="4"/>
      <c r="F122" s="12"/>
      <c r="G122" s="12"/>
      <c r="H122" s="12"/>
      <c r="I122" s="35"/>
      <c r="J122" s="35"/>
    </row>
    <row r="123" spans="4:10" x14ac:dyDescent="0.2">
      <c r="D123" s="4"/>
      <c r="F123" s="12"/>
      <c r="G123" s="12"/>
      <c r="H123" s="12"/>
      <c r="I123" s="35"/>
      <c r="J123" s="35"/>
    </row>
    <row r="124" spans="4:10" x14ac:dyDescent="0.2">
      <c r="D124" s="4"/>
      <c r="F124" s="12"/>
      <c r="G124" s="12"/>
      <c r="H124" s="12"/>
      <c r="I124" s="35"/>
      <c r="J124" s="35"/>
    </row>
    <row r="125" spans="4:10" x14ac:dyDescent="0.2">
      <c r="D125" s="4"/>
      <c r="F125" s="12"/>
      <c r="G125" s="12"/>
      <c r="H125" s="12"/>
      <c r="I125" s="35"/>
      <c r="J125" s="35"/>
    </row>
    <row r="126" spans="4:10" x14ac:dyDescent="0.2">
      <c r="D126" s="4"/>
      <c r="F126" s="12"/>
      <c r="G126" s="12"/>
      <c r="H126" s="12"/>
      <c r="I126" s="35"/>
      <c r="J126" s="35"/>
    </row>
    <row r="127" spans="4:10" x14ac:dyDescent="0.2">
      <c r="D127" s="4"/>
      <c r="F127" s="12"/>
      <c r="G127" s="12"/>
      <c r="H127" s="12"/>
      <c r="I127" s="35"/>
      <c r="J127" s="35"/>
    </row>
    <row r="128" spans="4:10" x14ac:dyDescent="0.2">
      <c r="D128" s="4"/>
      <c r="F128" s="12"/>
      <c r="G128" s="12"/>
      <c r="H128" s="12"/>
      <c r="I128" s="35"/>
      <c r="J128" s="35"/>
    </row>
    <row r="129" spans="4:10" x14ac:dyDescent="0.2">
      <c r="D129" s="4"/>
      <c r="F129" s="12"/>
      <c r="G129" s="12"/>
      <c r="H129" s="12"/>
      <c r="I129" s="35"/>
      <c r="J129" s="35"/>
    </row>
    <row r="130" spans="4:10" x14ac:dyDescent="0.2">
      <c r="D130" s="4"/>
      <c r="F130" s="12"/>
      <c r="G130" s="12"/>
      <c r="H130" s="12"/>
      <c r="I130" s="35"/>
      <c r="J130" s="35"/>
    </row>
    <row r="131" spans="4:10" x14ac:dyDescent="0.2">
      <c r="D131" s="4"/>
      <c r="F131" s="12"/>
      <c r="G131" s="12"/>
      <c r="H131" s="12"/>
      <c r="I131" s="35"/>
      <c r="J131" s="35"/>
    </row>
    <row r="132" spans="4:10" x14ac:dyDescent="0.2">
      <c r="D132" s="4"/>
      <c r="F132" s="12"/>
      <c r="G132" s="12"/>
      <c r="H132" s="12"/>
      <c r="I132" s="35"/>
      <c r="J132" s="35"/>
    </row>
    <row r="133" spans="4:10" x14ac:dyDescent="0.2">
      <c r="D133" s="4"/>
      <c r="F133" s="12"/>
      <c r="G133" s="12"/>
      <c r="H133" s="12"/>
      <c r="I133" s="35"/>
      <c r="J133" s="35"/>
    </row>
    <row r="134" spans="4:10" x14ac:dyDescent="0.2">
      <c r="D134" s="4"/>
      <c r="F134" s="12"/>
      <c r="G134" s="12"/>
      <c r="H134" s="12"/>
      <c r="I134" s="35"/>
      <c r="J134" s="35"/>
    </row>
    <row r="135" spans="4:10" x14ac:dyDescent="0.2">
      <c r="D135" s="4"/>
      <c r="F135" s="12"/>
      <c r="G135" s="12"/>
      <c r="H135" s="12"/>
      <c r="I135" s="35"/>
      <c r="J135" s="35"/>
    </row>
    <row r="136" spans="4:10" x14ac:dyDescent="0.2">
      <c r="D136" s="4"/>
      <c r="F136" s="12"/>
      <c r="G136" s="12"/>
      <c r="H136" s="12"/>
      <c r="I136" s="35"/>
      <c r="J136" s="35"/>
    </row>
    <row r="137" spans="4:10" x14ac:dyDescent="0.2">
      <c r="D137" s="4"/>
      <c r="F137" s="12"/>
      <c r="G137" s="12"/>
      <c r="H137" s="12"/>
      <c r="I137" s="35"/>
      <c r="J137" s="35"/>
    </row>
    <row r="138" spans="4:10" x14ac:dyDescent="0.2">
      <c r="D138" s="4"/>
      <c r="F138" s="12"/>
      <c r="G138" s="12"/>
      <c r="H138" s="12"/>
      <c r="I138" s="35"/>
      <c r="J138" s="35"/>
    </row>
    <row r="139" spans="4:10" x14ac:dyDescent="0.2">
      <c r="D139" s="4"/>
      <c r="F139" s="12"/>
      <c r="G139" s="12"/>
      <c r="H139" s="12"/>
      <c r="I139" s="35"/>
      <c r="J139" s="35"/>
    </row>
    <row r="140" spans="4:10" x14ac:dyDescent="0.2">
      <c r="D140" s="4"/>
      <c r="F140" s="12"/>
      <c r="G140" s="12"/>
      <c r="H140" s="12"/>
      <c r="I140" s="35"/>
      <c r="J140" s="35"/>
    </row>
    <row r="141" spans="4:10" x14ac:dyDescent="0.2">
      <c r="D141" s="4"/>
      <c r="F141" s="12"/>
      <c r="G141" s="12"/>
      <c r="H141" s="12"/>
      <c r="I141" s="35"/>
      <c r="J141" s="35"/>
    </row>
    <row r="142" spans="4:10" x14ac:dyDescent="0.2">
      <c r="D142" s="4"/>
      <c r="F142" s="12"/>
      <c r="G142" s="12"/>
      <c r="H142" s="12"/>
      <c r="I142" s="35"/>
      <c r="J142" s="35"/>
    </row>
    <row r="143" spans="4:10" x14ac:dyDescent="0.2">
      <c r="D143" s="4"/>
      <c r="F143" s="12"/>
      <c r="G143" s="12"/>
      <c r="H143" s="12"/>
      <c r="I143" s="35"/>
      <c r="J143" s="35"/>
    </row>
    <row r="144" spans="4:10" x14ac:dyDescent="0.2">
      <c r="D144" s="4"/>
      <c r="F144" s="12"/>
      <c r="G144" s="12"/>
      <c r="H144" s="12"/>
      <c r="I144" s="35"/>
      <c r="J144" s="35"/>
    </row>
    <row r="145" spans="4:10" x14ac:dyDescent="0.2">
      <c r="D145" s="4"/>
      <c r="F145" s="12"/>
      <c r="G145" s="12"/>
      <c r="H145" s="12"/>
      <c r="I145" s="35"/>
      <c r="J145" s="35"/>
    </row>
    <row r="146" spans="4:10" x14ac:dyDescent="0.2">
      <c r="D146" s="4"/>
      <c r="F146" s="12"/>
      <c r="G146" s="12"/>
      <c r="H146" s="12"/>
      <c r="I146" s="35"/>
      <c r="J146" s="35"/>
    </row>
    <row r="147" spans="4:10" x14ac:dyDescent="0.2">
      <c r="D147" s="4"/>
    </row>
    <row r="148" spans="4:10" x14ac:dyDescent="0.2">
      <c r="D148" s="4"/>
    </row>
    <row r="149" spans="4:10" x14ac:dyDescent="0.2">
      <c r="D149" s="4"/>
    </row>
    <row r="150" spans="4:10" x14ac:dyDescent="0.2">
      <c r="D150" s="4"/>
    </row>
    <row r="151" spans="4:10" x14ac:dyDescent="0.2">
      <c r="D151" s="4"/>
    </row>
    <row r="152" spans="4:10" x14ac:dyDescent="0.2">
      <c r="D152" s="4"/>
    </row>
    <row r="153" spans="4:10" x14ac:dyDescent="0.2">
      <c r="D153" s="4"/>
    </row>
    <row r="154" spans="4:10" x14ac:dyDescent="0.2">
      <c r="D154" s="4"/>
    </row>
    <row r="155" spans="4:10" x14ac:dyDescent="0.2">
      <c r="D155" s="4"/>
    </row>
    <row r="156" spans="4:10" x14ac:dyDescent="0.2">
      <c r="D156" s="4"/>
    </row>
    <row r="157" spans="4:10" x14ac:dyDescent="0.2">
      <c r="D157" s="4"/>
    </row>
    <row r="158" spans="4:10" x14ac:dyDescent="0.2">
      <c r="D158" s="4"/>
    </row>
    <row r="159" spans="4:10" x14ac:dyDescent="0.2">
      <c r="D159" s="4"/>
    </row>
    <row r="160" spans="4:10" x14ac:dyDescent="0.2">
      <c r="D160" s="4"/>
    </row>
    <row r="161" spans="4:4" x14ac:dyDescent="0.2">
      <c r="D161" s="4"/>
    </row>
    <row r="162" spans="4:4" x14ac:dyDescent="0.2">
      <c r="D162" s="4"/>
    </row>
    <row r="163" spans="4:4" x14ac:dyDescent="0.2">
      <c r="D163" s="4"/>
    </row>
    <row r="164" spans="4:4" x14ac:dyDescent="0.2">
      <c r="D164" s="4"/>
    </row>
    <row r="165" spans="4:4" x14ac:dyDescent="0.2">
      <c r="D165" s="4"/>
    </row>
    <row r="166" spans="4:4" x14ac:dyDescent="0.2">
      <c r="D166" s="4"/>
    </row>
    <row r="167" spans="4:4" x14ac:dyDescent="0.2">
      <c r="D167" s="4"/>
    </row>
    <row r="168" spans="4:4" x14ac:dyDescent="0.2">
      <c r="D168" s="4"/>
    </row>
    <row r="169" spans="4:4" x14ac:dyDescent="0.2">
      <c r="D169" s="4"/>
    </row>
    <row r="170" spans="4:4" x14ac:dyDescent="0.2">
      <c r="D170" s="4"/>
    </row>
    <row r="171" spans="4:4" x14ac:dyDescent="0.2">
      <c r="D171" s="4"/>
    </row>
    <row r="172" spans="4:4" x14ac:dyDescent="0.2">
      <c r="D172" s="4"/>
    </row>
    <row r="173" spans="4:4" x14ac:dyDescent="0.2">
      <c r="D173" s="4"/>
    </row>
    <row r="174" spans="4:4" x14ac:dyDescent="0.2">
      <c r="D174" s="4"/>
    </row>
    <row r="175" spans="4:4" x14ac:dyDescent="0.2">
      <c r="D175" s="4"/>
    </row>
    <row r="176" spans="4:4" x14ac:dyDescent="0.2">
      <c r="D176" s="4"/>
    </row>
    <row r="177" spans="4:4" x14ac:dyDescent="0.2">
      <c r="D177" s="4"/>
    </row>
    <row r="178" spans="4:4" x14ac:dyDescent="0.2">
      <c r="D178" s="4"/>
    </row>
    <row r="179" spans="4:4" x14ac:dyDescent="0.2">
      <c r="D179" s="4"/>
    </row>
    <row r="180" spans="4:4" x14ac:dyDescent="0.2">
      <c r="D180" s="4"/>
    </row>
    <row r="181" spans="4:4" x14ac:dyDescent="0.2">
      <c r="D181" s="4"/>
    </row>
    <row r="182" spans="4:4" x14ac:dyDescent="0.2">
      <c r="D182" s="4"/>
    </row>
    <row r="183" spans="4:4" x14ac:dyDescent="0.2">
      <c r="D183" s="4"/>
    </row>
    <row r="184" spans="4:4" x14ac:dyDescent="0.2">
      <c r="D184" s="4"/>
    </row>
    <row r="185" spans="4:4" x14ac:dyDescent="0.2">
      <c r="D185" s="4"/>
    </row>
    <row r="186" spans="4:4" x14ac:dyDescent="0.2">
      <c r="D186" s="4"/>
    </row>
    <row r="187" spans="4:4" x14ac:dyDescent="0.2">
      <c r="D187" s="4"/>
    </row>
    <row r="188" spans="4:4" x14ac:dyDescent="0.2">
      <c r="D188" s="4"/>
    </row>
    <row r="189" spans="4:4" x14ac:dyDescent="0.2">
      <c r="D189" s="4"/>
    </row>
    <row r="190" spans="4:4" x14ac:dyDescent="0.2">
      <c r="D190" s="4"/>
    </row>
    <row r="191" spans="4:4" x14ac:dyDescent="0.2">
      <c r="D191" s="4"/>
    </row>
    <row r="192" spans="4:4" x14ac:dyDescent="0.2">
      <c r="D192" s="4"/>
    </row>
    <row r="193" spans="4:4" x14ac:dyDescent="0.2">
      <c r="D193" s="4"/>
    </row>
    <row r="194" spans="4:4" x14ac:dyDescent="0.2">
      <c r="D194" s="4"/>
    </row>
    <row r="195" spans="4:4" x14ac:dyDescent="0.2">
      <c r="D195" s="4"/>
    </row>
    <row r="196" spans="4:4" x14ac:dyDescent="0.2">
      <c r="D196" s="4"/>
    </row>
    <row r="197" spans="4:4" x14ac:dyDescent="0.2">
      <c r="D197" s="4"/>
    </row>
    <row r="198" spans="4:4" x14ac:dyDescent="0.2">
      <c r="D198" s="4"/>
    </row>
    <row r="199" spans="4:4" x14ac:dyDescent="0.2">
      <c r="D199" s="4"/>
    </row>
    <row r="200" spans="4:4" x14ac:dyDescent="0.2">
      <c r="D200" s="4"/>
    </row>
    <row r="201" spans="4:4" x14ac:dyDescent="0.2">
      <c r="D201" s="4"/>
    </row>
    <row r="202" spans="4:4" x14ac:dyDescent="0.2">
      <c r="D202" s="4"/>
    </row>
    <row r="203" spans="4:4" x14ac:dyDescent="0.2">
      <c r="D203" s="4"/>
    </row>
    <row r="204" spans="4:4" x14ac:dyDescent="0.2">
      <c r="D204" s="4"/>
    </row>
    <row r="205" spans="4:4" x14ac:dyDescent="0.2">
      <c r="D205" s="4"/>
    </row>
    <row r="206" spans="4:4" x14ac:dyDescent="0.2">
      <c r="D206" s="4"/>
    </row>
    <row r="207" spans="4:4" x14ac:dyDescent="0.2">
      <c r="D207" s="4"/>
    </row>
    <row r="208" spans="4:4" x14ac:dyDescent="0.2">
      <c r="D208" s="4"/>
    </row>
    <row r="209" spans="4:4" x14ac:dyDescent="0.2">
      <c r="D209" s="4"/>
    </row>
    <row r="210" spans="4:4" x14ac:dyDescent="0.2">
      <c r="D210" s="4"/>
    </row>
    <row r="211" spans="4:4" x14ac:dyDescent="0.2">
      <c r="D211" s="4"/>
    </row>
    <row r="212" spans="4:4" x14ac:dyDescent="0.2">
      <c r="D212" s="4"/>
    </row>
    <row r="213" spans="4:4" x14ac:dyDescent="0.2">
      <c r="D213" s="4"/>
    </row>
    <row r="214" spans="4:4" x14ac:dyDescent="0.2">
      <c r="D214" s="4"/>
    </row>
    <row r="215" spans="4:4" x14ac:dyDescent="0.2">
      <c r="D215" s="4"/>
    </row>
    <row r="216" spans="4:4" x14ac:dyDescent="0.2">
      <c r="D216" s="4"/>
    </row>
    <row r="217" spans="4:4" x14ac:dyDescent="0.2">
      <c r="D217" s="4"/>
    </row>
    <row r="218" spans="4:4" x14ac:dyDescent="0.2">
      <c r="D218" s="4"/>
    </row>
    <row r="219" spans="4:4" x14ac:dyDescent="0.2">
      <c r="D219" s="4"/>
    </row>
    <row r="220" spans="4:4" x14ac:dyDescent="0.2">
      <c r="D220" s="4"/>
    </row>
    <row r="221" spans="4:4" x14ac:dyDescent="0.2">
      <c r="D221" s="4"/>
    </row>
    <row r="222" spans="4:4" x14ac:dyDescent="0.2">
      <c r="D222" s="4"/>
    </row>
    <row r="223" spans="4:4" x14ac:dyDescent="0.2">
      <c r="D223" s="4"/>
    </row>
    <row r="224" spans="4:4" x14ac:dyDescent="0.2">
      <c r="D224" s="4"/>
    </row>
  </sheetData>
  <mergeCells count="66">
    <mergeCell ref="E6:L6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3:E23"/>
    <mergeCell ref="D24:E24"/>
    <mergeCell ref="D25:E25"/>
    <mergeCell ref="D27:E27"/>
    <mergeCell ref="D28:E28"/>
    <mergeCell ref="D29:E29"/>
    <mergeCell ref="D30:E30"/>
    <mergeCell ref="D31:E31"/>
    <mergeCell ref="D32:E32"/>
    <mergeCell ref="D34:E34"/>
    <mergeCell ref="L12:M12"/>
    <mergeCell ref="L13:M13"/>
    <mergeCell ref="L14:M14"/>
    <mergeCell ref="L15:M15"/>
    <mergeCell ref="L16:M16"/>
    <mergeCell ref="L24:M24"/>
    <mergeCell ref="L25:M25"/>
    <mergeCell ref="L26:M26"/>
    <mergeCell ref="L27:M27"/>
    <mergeCell ref="L18:M18"/>
    <mergeCell ref="L19:M19"/>
    <mergeCell ref="L20:M20"/>
    <mergeCell ref="L21:M21"/>
    <mergeCell ref="L22:M22"/>
    <mergeCell ref="L29:M29"/>
    <mergeCell ref="L52:M52"/>
    <mergeCell ref="L41:M41"/>
    <mergeCell ref="L42:M42"/>
    <mergeCell ref="L43:M43"/>
    <mergeCell ref="L44:M44"/>
    <mergeCell ref="L45:M45"/>
    <mergeCell ref="L46:M46"/>
    <mergeCell ref="L47:M47"/>
    <mergeCell ref="L49:M49"/>
    <mergeCell ref="L50:M50"/>
    <mergeCell ref="L35:M35"/>
    <mergeCell ref="L36:M36"/>
    <mergeCell ref="L37:M37"/>
    <mergeCell ref="L38:M38"/>
    <mergeCell ref="L39:M39"/>
    <mergeCell ref="L30:M30"/>
    <mergeCell ref="L31:M31"/>
    <mergeCell ref="L32:M32"/>
    <mergeCell ref="L34:M34"/>
    <mergeCell ref="L23:M23"/>
    <mergeCell ref="A1:O1"/>
    <mergeCell ref="A2:O2"/>
    <mergeCell ref="A3:O3"/>
    <mergeCell ref="A4:O4"/>
    <mergeCell ref="A5:O5"/>
    <mergeCell ref="D57:O57"/>
    <mergeCell ref="D60:E60"/>
    <mergeCell ref="K61:L61"/>
    <mergeCell ref="K62:L62"/>
    <mergeCell ref="L54:M54"/>
  </mergeCells>
  <printOptions horizontalCentered="1" verticalCentered="1"/>
  <pageMargins left="0.15748031496062992" right="0.15748031496062992" top="0.19685039370078741" bottom="0.19685039370078741" header="0.51181102362204722" footer="0.51181102362204722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O220"/>
  <sheetViews>
    <sheetView showGridLines="0" topLeftCell="D1" zoomScaleNormal="100" workbookViewId="0">
      <selection activeCell="E40" sqref="E40"/>
    </sheetView>
  </sheetViews>
  <sheetFormatPr baseColWidth="10" defaultRowHeight="14.25" x14ac:dyDescent="0.2"/>
  <cols>
    <col min="1" max="1" width="1.7109375" style="11" hidden="1" customWidth="1"/>
    <col min="2" max="2" width="1.5703125" style="11" hidden="1" customWidth="1"/>
    <col min="3" max="3" width="2.28515625" style="11" hidden="1" customWidth="1"/>
    <col min="4" max="4" width="48.85546875" style="15" customWidth="1"/>
    <col min="5" max="5" width="12" style="176" bestFit="1" customWidth="1"/>
    <col min="6" max="6" width="10.85546875" style="161" bestFit="1" customWidth="1"/>
    <col min="7" max="7" width="6.28515625" style="15" customWidth="1"/>
    <col min="8" max="8" width="3" style="15" hidden="1" customWidth="1"/>
    <col min="9" max="9" width="3.42578125" style="15" hidden="1" customWidth="1"/>
    <col min="10" max="10" width="3.140625" style="15" hidden="1" customWidth="1"/>
    <col min="11" max="11" width="43.5703125" style="8" customWidth="1"/>
    <col min="12" max="12" width="21.42578125" style="8" customWidth="1"/>
    <col min="13" max="13" width="13.42578125" style="8" bestFit="1" customWidth="1"/>
    <col min="14" max="14" width="10.85546875" style="161" bestFit="1" customWidth="1"/>
    <col min="15" max="16384" width="11.42578125" style="15"/>
  </cols>
  <sheetData>
    <row r="1" spans="1:15" ht="19.5" customHeight="1" x14ac:dyDescent="0.3">
      <c r="A1" s="213" t="s">
        <v>251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</row>
    <row r="2" spans="1:15" ht="15" customHeight="1" x14ac:dyDescent="0.25">
      <c r="A2" s="214" t="s">
        <v>254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</row>
    <row r="3" spans="1:15" ht="14.25" customHeight="1" x14ac:dyDescent="0.2">
      <c r="A3" s="215" t="s">
        <v>255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</row>
    <row r="4" spans="1:15" ht="14.25" customHeight="1" x14ac:dyDescent="0.2">
      <c r="A4" s="215" t="s">
        <v>258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</row>
    <row r="5" spans="1:15" ht="14.25" customHeight="1" x14ac:dyDescent="0.2">
      <c r="A5" s="215" t="s">
        <v>0</v>
      </c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</row>
    <row r="6" spans="1:15" ht="14.25" customHeight="1" x14ac:dyDescent="0.2">
      <c r="A6" s="224" t="s">
        <v>245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</row>
    <row r="7" spans="1:15" x14ac:dyDescent="0.2">
      <c r="A7" s="17"/>
      <c r="B7" s="17"/>
      <c r="C7" s="17"/>
      <c r="D7" s="17"/>
      <c r="E7" s="167"/>
      <c r="F7" s="177"/>
      <c r="G7" s="17"/>
      <c r="H7" s="17"/>
      <c r="I7" s="17"/>
      <c r="J7" s="17"/>
      <c r="K7" s="17"/>
      <c r="L7" s="17"/>
      <c r="M7" s="17"/>
    </row>
    <row r="8" spans="1:15" ht="12.75" hidden="1" customHeight="1" x14ac:dyDescent="0.2">
      <c r="A8" s="7" t="s">
        <v>12</v>
      </c>
      <c r="B8" s="7" t="s">
        <v>5</v>
      </c>
      <c r="C8" s="7" t="s">
        <v>36</v>
      </c>
      <c r="D8" s="7" t="s">
        <v>90</v>
      </c>
      <c r="E8" s="168" t="s">
        <v>6</v>
      </c>
      <c r="F8" s="178" t="s">
        <v>8</v>
      </c>
      <c r="G8" s="2"/>
      <c r="H8" s="2" t="s">
        <v>22</v>
      </c>
      <c r="I8" s="2" t="s">
        <v>24</v>
      </c>
      <c r="J8" s="2" t="s">
        <v>25</v>
      </c>
      <c r="K8" s="2" t="s">
        <v>33</v>
      </c>
      <c r="L8" s="2" t="s">
        <v>3</v>
      </c>
      <c r="M8" s="2" t="s">
        <v>10</v>
      </c>
      <c r="N8" s="178" t="s">
        <v>11</v>
      </c>
      <c r="O8" s="2" t="s">
        <v>3</v>
      </c>
    </row>
    <row r="9" spans="1:15" ht="12.75" customHeight="1" x14ac:dyDescent="0.2">
      <c r="A9" s="7"/>
      <c r="B9" s="7"/>
      <c r="C9" s="7"/>
      <c r="D9" s="85" t="s">
        <v>3</v>
      </c>
      <c r="E9" s="169" t="s">
        <v>3</v>
      </c>
      <c r="F9" s="179" t="s">
        <v>3</v>
      </c>
      <c r="G9" s="85" t="s">
        <v>3</v>
      </c>
      <c r="H9" s="85" t="s">
        <v>3</v>
      </c>
      <c r="I9" s="85" t="s">
        <v>3</v>
      </c>
      <c r="J9" s="85" t="s">
        <v>3</v>
      </c>
      <c r="K9" s="85" t="s">
        <v>3</v>
      </c>
      <c r="L9" s="85" t="s">
        <v>3</v>
      </c>
      <c r="M9" s="85" t="s">
        <v>3</v>
      </c>
      <c r="N9" s="179" t="s">
        <v>3</v>
      </c>
      <c r="O9" s="85" t="s">
        <v>3</v>
      </c>
    </row>
    <row r="10" spans="1:15" ht="12.75" customHeight="1" x14ac:dyDescent="0.2">
      <c r="A10" s="7"/>
      <c r="B10" s="7"/>
      <c r="C10" s="7"/>
      <c r="D10" s="113" t="s">
        <v>39</v>
      </c>
      <c r="E10" s="181">
        <v>2015</v>
      </c>
      <c r="F10" s="182">
        <v>2014</v>
      </c>
      <c r="G10" s="113" t="s">
        <v>3</v>
      </c>
      <c r="H10" s="113" t="s">
        <v>3</v>
      </c>
      <c r="I10" s="113" t="s">
        <v>3</v>
      </c>
      <c r="J10" s="113" t="s">
        <v>3</v>
      </c>
      <c r="K10" s="113" t="s">
        <v>39</v>
      </c>
      <c r="L10" s="113" t="s">
        <v>3</v>
      </c>
      <c r="M10" s="181">
        <v>2015</v>
      </c>
      <c r="N10" s="182">
        <v>2014</v>
      </c>
      <c r="O10" s="113" t="s">
        <v>3</v>
      </c>
    </row>
    <row r="11" spans="1:15" x14ac:dyDescent="0.2">
      <c r="A11" s="7"/>
      <c r="B11" s="7"/>
      <c r="C11" s="7"/>
      <c r="D11" s="7"/>
      <c r="E11" s="168"/>
      <c r="F11" s="178"/>
      <c r="G11" s="2"/>
      <c r="H11" s="2"/>
      <c r="I11" s="2"/>
      <c r="J11" s="2"/>
      <c r="K11" s="2"/>
      <c r="L11" s="2"/>
      <c r="M11" s="7"/>
    </row>
    <row r="12" spans="1:15" ht="14.25" customHeight="1" x14ac:dyDescent="0.2">
      <c r="A12" s="7"/>
      <c r="B12" s="7"/>
      <c r="C12" s="7"/>
      <c r="D12" s="145" t="s">
        <v>91</v>
      </c>
      <c r="E12" s="170"/>
      <c r="F12" s="40"/>
      <c r="G12" s="37"/>
      <c r="H12" s="37"/>
      <c r="I12" s="37"/>
      <c r="J12" s="37"/>
      <c r="K12" s="223" t="s">
        <v>1</v>
      </c>
      <c r="L12" s="223"/>
      <c r="M12" s="38"/>
      <c r="N12" s="21"/>
      <c r="O12" s="60"/>
    </row>
    <row r="13" spans="1:15" x14ac:dyDescent="0.2">
      <c r="A13" s="7"/>
      <c r="B13" s="7"/>
      <c r="C13" s="7"/>
      <c r="D13" s="39"/>
      <c r="E13" s="170"/>
      <c r="F13" s="40"/>
      <c r="G13" s="37"/>
      <c r="H13" s="37"/>
      <c r="I13" s="37"/>
      <c r="J13" s="37"/>
      <c r="K13" s="39"/>
      <c r="L13" s="38"/>
      <c r="M13" s="21"/>
      <c r="N13" s="21"/>
      <c r="O13" s="60"/>
    </row>
    <row r="14" spans="1:15" ht="14.25" customHeight="1" x14ac:dyDescent="0.2">
      <c r="A14" s="16"/>
      <c r="B14" s="16"/>
      <c r="C14" s="16"/>
      <c r="D14" s="143" t="s">
        <v>92</v>
      </c>
      <c r="E14" s="170"/>
      <c r="F14" s="40"/>
      <c r="G14" s="37"/>
      <c r="H14" s="37"/>
      <c r="I14" s="37"/>
      <c r="J14" s="37"/>
      <c r="K14" s="221" t="s">
        <v>93</v>
      </c>
      <c r="L14" s="221"/>
      <c r="M14" s="40"/>
      <c r="N14" s="40"/>
      <c r="O14" s="60"/>
    </row>
    <row r="15" spans="1:15" x14ac:dyDescent="0.2">
      <c r="A15" s="16"/>
      <c r="B15" s="16"/>
      <c r="C15" s="16"/>
      <c r="D15" s="41"/>
      <c r="E15" s="170"/>
      <c r="F15" s="40"/>
      <c r="G15" s="37"/>
      <c r="H15" s="37"/>
      <c r="I15" s="37"/>
      <c r="J15" s="37"/>
      <c r="K15" s="41"/>
      <c r="L15" s="42"/>
      <c r="M15" s="40"/>
      <c r="N15" s="40"/>
      <c r="O15" s="60"/>
    </row>
    <row r="16" spans="1:15" ht="14.25" customHeight="1" x14ac:dyDescent="0.2">
      <c r="A16" s="11">
        <v>1</v>
      </c>
      <c r="B16" s="11">
        <v>1</v>
      </c>
      <c r="C16" s="11">
        <v>1</v>
      </c>
      <c r="D16" s="144" t="s">
        <v>94</v>
      </c>
      <c r="E16" s="236">
        <v>103683779.53</v>
      </c>
      <c r="F16" s="23">
        <v>92190361</v>
      </c>
      <c r="G16" s="37"/>
      <c r="H16" s="11">
        <v>2</v>
      </c>
      <c r="I16" s="11">
        <v>1</v>
      </c>
      <c r="J16" s="11">
        <v>1</v>
      </c>
      <c r="K16" s="222" t="s">
        <v>95</v>
      </c>
      <c r="L16" s="222"/>
      <c r="M16" s="236">
        <v>10349638.18</v>
      </c>
      <c r="N16" s="23">
        <v>26861113</v>
      </c>
      <c r="O16" s="60"/>
    </row>
    <row r="17" spans="1:15" ht="14.25" customHeight="1" x14ac:dyDescent="0.2">
      <c r="A17" s="11">
        <v>1</v>
      </c>
      <c r="B17" s="11">
        <v>1</v>
      </c>
      <c r="C17" s="11">
        <v>2</v>
      </c>
      <c r="D17" s="144" t="s">
        <v>96</v>
      </c>
      <c r="E17" s="236">
        <v>146046.28</v>
      </c>
      <c r="F17" s="23">
        <v>9837</v>
      </c>
      <c r="G17" s="37"/>
      <c r="H17" s="11">
        <v>2</v>
      </c>
      <c r="I17" s="11">
        <v>1</v>
      </c>
      <c r="J17" s="11">
        <v>2</v>
      </c>
      <c r="K17" s="222" t="s">
        <v>97</v>
      </c>
      <c r="L17" s="222"/>
      <c r="M17" s="236">
        <v>0</v>
      </c>
      <c r="N17" s="23">
        <v>0</v>
      </c>
      <c r="O17" s="60"/>
    </row>
    <row r="18" spans="1:15" ht="14.25" customHeight="1" x14ac:dyDescent="0.2">
      <c r="A18" s="11">
        <v>1</v>
      </c>
      <c r="B18" s="11">
        <v>1</v>
      </c>
      <c r="C18" s="11">
        <v>3</v>
      </c>
      <c r="D18" s="144" t="s">
        <v>98</v>
      </c>
      <c r="E18" s="236">
        <v>0</v>
      </c>
      <c r="F18" s="23">
        <v>0</v>
      </c>
      <c r="G18" s="37"/>
      <c r="H18" s="11">
        <v>2</v>
      </c>
      <c r="I18" s="11">
        <v>1</v>
      </c>
      <c r="J18" s="11">
        <v>3</v>
      </c>
      <c r="K18" s="222" t="s">
        <v>99</v>
      </c>
      <c r="L18" s="222"/>
      <c r="M18" s="236">
        <v>0</v>
      </c>
      <c r="N18" s="23">
        <v>0</v>
      </c>
      <c r="O18" s="60"/>
    </row>
    <row r="19" spans="1:15" ht="14.25" customHeight="1" x14ac:dyDescent="0.2">
      <c r="A19" s="11">
        <v>1</v>
      </c>
      <c r="B19" s="11">
        <v>1</v>
      </c>
      <c r="C19" s="11">
        <v>4</v>
      </c>
      <c r="D19" s="164" t="s">
        <v>235</v>
      </c>
      <c r="E19" s="236">
        <v>259872.97</v>
      </c>
      <c r="F19" s="23">
        <v>259873</v>
      </c>
      <c r="G19" s="37"/>
      <c r="H19" s="11">
        <v>2</v>
      </c>
      <c r="I19" s="11">
        <v>1</v>
      </c>
      <c r="J19" s="11">
        <v>4</v>
      </c>
      <c r="K19" s="222" t="s">
        <v>101</v>
      </c>
      <c r="L19" s="222"/>
      <c r="M19" s="236">
        <v>0</v>
      </c>
      <c r="N19" s="23">
        <v>0</v>
      </c>
      <c r="O19" s="60"/>
    </row>
    <row r="20" spans="1:15" ht="14.25" customHeight="1" x14ac:dyDescent="0.2">
      <c r="A20" s="11">
        <v>1</v>
      </c>
      <c r="B20" s="11">
        <v>1</v>
      </c>
      <c r="C20" s="11">
        <v>5</v>
      </c>
      <c r="D20" s="144" t="s">
        <v>102</v>
      </c>
      <c r="E20" s="236">
        <v>0</v>
      </c>
      <c r="F20" s="23">
        <v>0</v>
      </c>
      <c r="G20" s="37"/>
      <c r="H20" s="11">
        <v>2</v>
      </c>
      <c r="I20" s="11">
        <v>1</v>
      </c>
      <c r="J20" s="11">
        <v>5</v>
      </c>
      <c r="K20" s="222" t="s">
        <v>103</v>
      </c>
      <c r="L20" s="222"/>
      <c r="M20" s="236">
        <v>0</v>
      </c>
      <c r="N20" s="23">
        <v>0</v>
      </c>
      <c r="O20" s="60"/>
    </row>
    <row r="21" spans="1:15" ht="14.25" customHeight="1" x14ac:dyDescent="0.2">
      <c r="A21" s="11">
        <v>1</v>
      </c>
      <c r="B21" s="11">
        <v>1</v>
      </c>
      <c r="C21" s="11">
        <v>6</v>
      </c>
      <c r="D21" s="144" t="s">
        <v>104</v>
      </c>
      <c r="E21" s="236">
        <v>0</v>
      </c>
      <c r="F21" s="23">
        <v>0</v>
      </c>
      <c r="G21" s="37"/>
      <c r="H21" s="11">
        <v>2</v>
      </c>
      <c r="I21" s="11">
        <v>1</v>
      </c>
      <c r="J21" s="11">
        <v>6</v>
      </c>
      <c r="K21" s="222" t="s">
        <v>105</v>
      </c>
      <c r="L21" s="222"/>
      <c r="M21" s="236">
        <v>63861.5</v>
      </c>
      <c r="N21" s="23">
        <v>63862</v>
      </c>
      <c r="O21" s="60"/>
    </row>
    <row r="22" spans="1:15" ht="14.25" customHeight="1" x14ac:dyDescent="0.2">
      <c r="A22" s="11">
        <v>1</v>
      </c>
      <c r="B22" s="11">
        <v>1</v>
      </c>
      <c r="C22" s="11">
        <v>9</v>
      </c>
      <c r="D22" s="144" t="s">
        <v>236</v>
      </c>
      <c r="E22" s="236">
        <v>0</v>
      </c>
      <c r="F22" s="23">
        <v>0</v>
      </c>
      <c r="G22" s="37"/>
      <c r="H22" s="11">
        <v>2</v>
      </c>
      <c r="I22" s="11">
        <v>1</v>
      </c>
      <c r="J22" s="11">
        <v>7</v>
      </c>
      <c r="K22" s="222" t="s">
        <v>107</v>
      </c>
      <c r="L22" s="222"/>
      <c r="M22" s="236">
        <v>0</v>
      </c>
      <c r="N22" s="23">
        <v>0</v>
      </c>
      <c r="O22" s="60"/>
    </row>
    <row r="23" spans="1:15" ht="14.25" customHeight="1" x14ac:dyDescent="0.2">
      <c r="A23" s="11" t="s">
        <v>3</v>
      </c>
      <c r="B23" s="11" t="s">
        <v>3</v>
      </c>
      <c r="C23" s="11" t="s">
        <v>3</v>
      </c>
      <c r="D23" s="43"/>
      <c r="E23" s="170"/>
      <c r="F23" s="45"/>
      <c r="G23" s="37"/>
      <c r="H23" s="11">
        <v>2</v>
      </c>
      <c r="I23" s="11">
        <v>1</v>
      </c>
      <c r="J23" s="11">
        <v>9</v>
      </c>
      <c r="K23" s="222" t="s">
        <v>108</v>
      </c>
      <c r="L23" s="222"/>
      <c r="M23" s="236">
        <v>0</v>
      </c>
      <c r="N23" s="23">
        <v>0</v>
      </c>
      <c r="O23" s="60"/>
    </row>
    <row r="24" spans="1:15" x14ac:dyDescent="0.2">
      <c r="D24" s="143" t="s">
        <v>109</v>
      </c>
      <c r="E24" s="171">
        <f>SUM(E16:E23)</f>
        <v>104089698.78</v>
      </c>
      <c r="F24" s="21">
        <v>92460071</v>
      </c>
      <c r="G24" s="46"/>
      <c r="H24" s="11"/>
      <c r="I24" s="11"/>
      <c r="J24" s="11"/>
      <c r="K24" s="39"/>
      <c r="L24" s="38"/>
      <c r="M24" s="30"/>
      <c r="N24" s="30"/>
      <c r="O24" s="60"/>
    </row>
    <row r="25" spans="1:15" ht="14.25" customHeight="1" x14ac:dyDescent="0.2">
      <c r="D25" s="39"/>
      <c r="E25" s="171"/>
      <c r="F25" s="30"/>
      <c r="G25" s="46"/>
      <c r="H25" s="11"/>
      <c r="I25" s="11"/>
      <c r="J25" s="11"/>
      <c r="K25" s="221" t="s">
        <v>110</v>
      </c>
      <c r="L25" s="221"/>
      <c r="M25" s="21">
        <f>SUM(M16:M23)</f>
        <v>10413499.68</v>
      </c>
      <c r="N25" s="21">
        <f>SUM(N16:N23)</f>
        <v>26924975</v>
      </c>
      <c r="O25" s="163"/>
    </row>
    <row r="26" spans="1:15" ht="14.25" customHeight="1" x14ac:dyDescent="0.2">
      <c r="A26" s="11" t="s">
        <v>3</v>
      </c>
      <c r="B26" s="11" t="s">
        <v>3</v>
      </c>
      <c r="C26" s="11" t="s">
        <v>3</v>
      </c>
      <c r="D26" s="43"/>
      <c r="E26" s="170"/>
      <c r="F26" s="45"/>
      <c r="G26" s="37"/>
      <c r="H26" s="11"/>
      <c r="I26" s="11"/>
      <c r="J26" s="11"/>
      <c r="K26" s="48"/>
      <c r="L26" s="44"/>
      <c r="M26" s="45"/>
      <c r="N26" s="45"/>
      <c r="O26" s="60"/>
    </row>
    <row r="27" spans="1:15" ht="14.25" customHeight="1" x14ac:dyDescent="0.2">
      <c r="A27" s="11" t="s">
        <v>3</v>
      </c>
      <c r="B27" s="11" t="s">
        <v>3</v>
      </c>
      <c r="C27" s="11" t="s">
        <v>3</v>
      </c>
      <c r="D27" s="143" t="s">
        <v>111</v>
      </c>
      <c r="E27" s="170"/>
      <c r="F27" s="40"/>
      <c r="G27" s="37"/>
      <c r="H27" s="11"/>
      <c r="I27" s="11"/>
      <c r="J27" s="11"/>
      <c r="K27" s="221" t="s">
        <v>112</v>
      </c>
      <c r="L27" s="221"/>
      <c r="M27" s="40"/>
      <c r="N27" s="40"/>
      <c r="O27" s="163"/>
    </row>
    <row r="28" spans="1:15" x14ac:dyDescent="0.2">
      <c r="D28" s="43"/>
      <c r="E28" s="170"/>
      <c r="F28" s="45"/>
      <c r="G28" s="37"/>
      <c r="H28" s="11"/>
      <c r="I28" s="11"/>
      <c r="J28" s="11"/>
      <c r="K28" s="43"/>
      <c r="L28" s="44"/>
      <c r="M28" s="27"/>
      <c r="N28" s="45"/>
      <c r="O28" s="60"/>
    </row>
    <row r="29" spans="1:15" ht="14.25" customHeight="1" x14ac:dyDescent="0.2">
      <c r="A29" s="11">
        <v>1</v>
      </c>
      <c r="B29" s="11">
        <v>2</v>
      </c>
      <c r="C29" s="11">
        <v>1</v>
      </c>
      <c r="D29" s="144" t="s">
        <v>113</v>
      </c>
      <c r="E29" s="236">
        <v>0</v>
      </c>
      <c r="F29" s="23">
        <v>0</v>
      </c>
      <c r="G29" s="37"/>
      <c r="H29" s="11">
        <v>2</v>
      </c>
      <c r="I29" s="11">
        <v>2</v>
      </c>
      <c r="J29" s="11">
        <v>1</v>
      </c>
      <c r="K29" s="222" t="s">
        <v>114</v>
      </c>
      <c r="L29" s="222"/>
      <c r="M29" s="27">
        <v>0</v>
      </c>
      <c r="N29" s="23">
        <v>0</v>
      </c>
      <c r="O29" s="60"/>
    </row>
    <row r="30" spans="1:15" ht="14.25" customHeight="1" x14ac:dyDescent="0.2">
      <c r="A30" s="11">
        <v>1</v>
      </c>
      <c r="B30" s="11">
        <v>2</v>
      </c>
      <c r="C30" s="11">
        <v>2</v>
      </c>
      <c r="D30" s="144" t="s">
        <v>115</v>
      </c>
      <c r="E30" s="236">
        <v>7326</v>
      </c>
      <c r="F30" s="23">
        <v>0</v>
      </c>
      <c r="G30" s="37"/>
      <c r="H30" s="11">
        <v>2</v>
      </c>
      <c r="I30" s="11">
        <v>2</v>
      </c>
      <c r="J30" s="11">
        <v>2</v>
      </c>
      <c r="K30" s="222" t="s">
        <v>116</v>
      </c>
      <c r="L30" s="222"/>
      <c r="M30" s="27">
        <v>0</v>
      </c>
      <c r="N30" s="23">
        <v>0</v>
      </c>
      <c r="O30" s="60"/>
    </row>
    <row r="31" spans="1:15" ht="14.25" customHeight="1" x14ac:dyDescent="0.2">
      <c r="A31" s="11">
        <v>1</v>
      </c>
      <c r="B31" s="11">
        <v>2</v>
      </c>
      <c r="C31" s="11">
        <v>3</v>
      </c>
      <c r="D31" s="144" t="s">
        <v>117</v>
      </c>
      <c r="E31" s="236">
        <v>1733526.3</v>
      </c>
      <c r="F31" s="23">
        <v>1733526</v>
      </c>
      <c r="G31" s="37"/>
      <c r="H31" s="11">
        <v>2</v>
      </c>
      <c r="I31" s="11">
        <v>2</v>
      </c>
      <c r="J31" s="11">
        <v>3</v>
      </c>
      <c r="K31" s="222" t="s">
        <v>118</v>
      </c>
      <c r="L31" s="222"/>
      <c r="M31" s="27">
        <v>0</v>
      </c>
      <c r="N31" s="23">
        <v>0</v>
      </c>
      <c r="O31" s="60"/>
    </row>
    <row r="32" spans="1:15" ht="14.25" customHeight="1" x14ac:dyDescent="0.2">
      <c r="A32" s="11">
        <v>1</v>
      </c>
      <c r="B32" s="11">
        <v>2</v>
      </c>
      <c r="C32" s="11">
        <v>4</v>
      </c>
      <c r="D32" s="144" t="s">
        <v>119</v>
      </c>
      <c r="E32" s="236">
        <v>36915911.939999998</v>
      </c>
      <c r="F32" s="23">
        <v>36013433</v>
      </c>
      <c r="G32" s="37"/>
      <c r="H32" s="11">
        <v>2</v>
      </c>
      <c r="I32" s="11">
        <v>2</v>
      </c>
      <c r="J32" s="11">
        <v>4</v>
      </c>
      <c r="K32" s="222" t="s">
        <v>120</v>
      </c>
      <c r="L32" s="222"/>
      <c r="M32" s="27">
        <v>0</v>
      </c>
      <c r="N32" s="23">
        <v>0</v>
      </c>
      <c r="O32" s="60"/>
    </row>
    <row r="33" spans="1:15" ht="14.25" customHeight="1" x14ac:dyDescent="0.2">
      <c r="A33" s="11">
        <v>1</v>
      </c>
      <c r="B33" s="11">
        <v>2</v>
      </c>
      <c r="C33" s="11">
        <v>5</v>
      </c>
      <c r="D33" s="144" t="s">
        <v>121</v>
      </c>
      <c r="E33" s="236">
        <v>0</v>
      </c>
      <c r="F33" s="23">
        <v>0</v>
      </c>
      <c r="G33" s="37"/>
      <c r="H33" s="11">
        <v>2</v>
      </c>
      <c r="I33" s="11">
        <v>2</v>
      </c>
      <c r="J33" s="11">
        <v>5</v>
      </c>
      <c r="K33" s="222" t="s">
        <v>237</v>
      </c>
      <c r="L33" s="222"/>
      <c r="M33" s="27">
        <v>0</v>
      </c>
      <c r="N33" s="23">
        <v>0</v>
      </c>
      <c r="O33" s="60"/>
    </row>
    <row r="34" spans="1:15" ht="14.25" customHeight="1" x14ac:dyDescent="0.2">
      <c r="A34" s="11">
        <v>1</v>
      </c>
      <c r="B34" s="11">
        <v>2</v>
      </c>
      <c r="C34" s="11">
        <v>6</v>
      </c>
      <c r="D34" s="144" t="s">
        <v>123</v>
      </c>
      <c r="E34" s="236">
        <v>0</v>
      </c>
      <c r="F34" s="23">
        <v>0</v>
      </c>
      <c r="G34" s="37"/>
      <c r="H34" s="11">
        <v>2</v>
      </c>
      <c r="I34" s="11">
        <v>2</v>
      </c>
      <c r="J34" s="11">
        <v>6</v>
      </c>
      <c r="K34" s="222" t="s">
        <v>241</v>
      </c>
      <c r="L34" s="222"/>
      <c r="M34" s="27">
        <v>0</v>
      </c>
      <c r="N34" s="23">
        <v>0</v>
      </c>
      <c r="O34" s="60"/>
    </row>
    <row r="35" spans="1:15" x14ac:dyDescent="0.2">
      <c r="A35" s="11">
        <v>1</v>
      </c>
      <c r="B35" s="11">
        <v>2</v>
      </c>
      <c r="C35" s="11">
        <v>7</v>
      </c>
      <c r="D35" s="144" t="s">
        <v>125</v>
      </c>
      <c r="E35" s="236">
        <v>0</v>
      </c>
      <c r="F35" s="23">
        <v>0</v>
      </c>
      <c r="G35" s="37"/>
      <c r="H35" s="11"/>
      <c r="I35" s="11"/>
      <c r="J35" s="11"/>
      <c r="K35" s="43"/>
      <c r="L35" s="44"/>
      <c r="M35" s="45"/>
      <c r="N35" s="45"/>
      <c r="O35" s="60"/>
    </row>
    <row r="36" spans="1:15" ht="14.25" customHeight="1" x14ac:dyDescent="0.2">
      <c r="A36" s="11">
        <v>1</v>
      </c>
      <c r="B36" s="11">
        <v>2</v>
      </c>
      <c r="C36" s="11">
        <v>8</v>
      </c>
      <c r="D36" s="144" t="s">
        <v>126</v>
      </c>
      <c r="E36" s="236">
        <v>0</v>
      </c>
      <c r="F36" s="23">
        <v>0</v>
      </c>
      <c r="G36" s="37"/>
      <c r="H36" s="11"/>
      <c r="I36" s="11"/>
      <c r="J36" s="11"/>
      <c r="K36" s="221" t="s">
        <v>127</v>
      </c>
      <c r="L36" s="221"/>
      <c r="M36" s="21">
        <v>0</v>
      </c>
      <c r="N36" s="21">
        <v>0</v>
      </c>
      <c r="O36" s="60"/>
    </row>
    <row r="37" spans="1:15" x14ac:dyDescent="0.2">
      <c r="A37" s="11">
        <v>1</v>
      </c>
      <c r="B37" s="11">
        <v>2</v>
      </c>
      <c r="C37" s="11">
        <v>9</v>
      </c>
      <c r="D37" s="144" t="s">
        <v>128</v>
      </c>
      <c r="E37" s="236">
        <v>0</v>
      </c>
      <c r="F37" s="23">
        <v>0</v>
      </c>
      <c r="G37" s="37"/>
      <c r="H37" s="11"/>
      <c r="I37" s="11"/>
      <c r="J37" s="11"/>
      <c r="K37" s="39"/>
      <c r="L37" s="47"/>
      <c r="M37" s="30"/>
      <c r="N37" s="30"/>
      <c r="O37" s="60"/>
    </row>
    <row r="38" spans="1:15" ht="14.25" customHeight="1" x14ac:dyDescent="0.2">
      <c r="D38" s="43"/>
      <c r="E38" s="170"/>
      <c r="F38" s="45"/>
      <c r="G38" s="37"/>
      <c r="H38" s="11"/>
      <c r="I38" s="11"/>
      <c r="J38" s="11"/>
      <c r="K38" s="221" t="s">
        <v>129</v>
      </c>
      <c r="L38" s="221"/>
      <c r="M38" s="21">
        <f>+M25+M36</f>
        <v>10413499.68</v>
      </c>
      <c r="N38" s="21">
        <f>+N25+N36</f>
        <v>26924975</v>
      </c>
      <c r="O38" s="60"/>
    </row>
    <row r="39" spans="1:15" x14ac:dyDescent="0.2">
      <c r="D39" s="143" t="s">
        <v>130</v>
      </c>
      <c r="E39" s="171">
        <f>SUM(E29:E38)</f>
        <v>38656764.239999995</v>
      </c>
      <c r="F39" s="21">
        <v>37746959</v>
      </c>
      <c r="G39" s="46"/>
      <c r="H39" s="11"/>
      <c r="I39" s="11"/>
      <c r="J39" s="11"/>
      <c r="K39" s="39"/>
      <c r="L39" s="49"/>
      <c r="M39" s="30"/>
      <c r="N39" s="30"/>
      <c r="O39" s="60"/>
    </row>
    <row r="40" spans="1:15" ht="14.25" customHeight="1" x14ac:dyDescent="0.2">
      <c r="D40" s="43"/>
      <c r="E40" s="170"/>
      <c r="F40" s="45"/>
      <c r="G40" s="37"/>
      <c r="H40" s="11"/>
      <c r="I40" s="11"/>
      <c r="J40" s="11"/>
      <c r="K40" s="223" t="s">
        <v>131</v>
      </c>
      <c r="L40" s="223"/>
      <c r="M40" s="45"/>
      <c r="N40" s="45"/>
      <c r="O40" s="60"/>
    </row>
    <row r="41" spans="1:15" x14ac:dyDescent="0.2">
      <c r="D41" s="143" t="s">
        <v>132</v>
      </c>
      <c r="E41" s="171">
        <f>+E24+E39</f>
        <v>142746463.01999998</v>
      </c>
      <c r="F41" s="21">
        <v>130207030</v>
      </c>
      <c r="G41" s="37"/>
      <c r="H41" s="11"/>
      <c r="I41" s="11"/>
      <c r="J41" s="11"/>
      <c r="K41" s="39"/>
      <c r="L41" s="49"/>
      <c r="M41" s="45"/>
      <c r="N41" s="45"/>
      <c r="O41" s="60"/>
    </row>
    <row r="42" spans="1:15" ht="14.25" customHeight="1" x14ac:dyDescent="0.2">
      <c r="D42" s="43"/>
      <c r="E42" s="170"/>
      <c r="F42" s="45"/>
      <c r="G42" s="37"/>
      <c r="H42" s="11"/>
      <c r="I42" s="11"/>
      <c r="J42" s="11"/>
      <c r="K42" s="221" t="s">
        <v>133</v>
      </c>
      <c r="L42" s="221"/>
      <c r="M42" s="21">
        <v>0</v>
      </c>
      <c r="N42" s="21">
        <v>0</v>
      </c>
      <c r="O42" s="60"/>
    </row>
    <row r="43" spans="1:15" x14ac:dyDescent="0.2">
      <c r="D43" s="43"/>
      <c r="E43" s="170"/>
      <c r="F43" s="45"/>
      <c r="G43" s="37"/>
      <c r="H43" s="11"/>
      <c r="I43" s="11"/>
      <c r="J43" s="11"/>
      <c r="K43" s="43"/>
      <c r="L43" s="36"/>
      <c r="M43" s="45"/>
      <c r="N43" s="45"/>
      <c r="O43" s="60"/>
    </row>
    <row r="44" spans="1:15" ht="14.25" customHeight="1" x14ac:dyDescent="0.2">
      <c r="D44" s="43"/>
      <c r="E44" s="170"/>
      <c r="F44" s="45"/>
      <c r="G44" s="37"/>
      <c r="H44" s="11">
        <v>3</v>
      </c>
      <c r="I44" s="11">
        <v>1</v>
      </c>
      <c r="J44" s="11">
        <v>1</v>
      </c>
      <c r="K44" s="222" t="s">
        <v>72</v>
      </c>
      <c r="L44" s="222"/>
      <c r="M44" s="27">
        <v>0</v>
      </c>
      <c r="N44" s="23">
        <v>0</v>
      </c>
      <c r="O44" s="60"/>
    </row>
    <row r="45" spans="1:15" ht="14.25" customHeight="1" x14ac:dyDescent="0.2">
      <c r="D45" s="43"/>
      <c r="E45" s="172"/>
      <c r="F45" s="45"/>
      <c r="G45" s="37"/>
      <c r="H45" s="11">
        <v>3</v>
      </c>
      <c r="I45" s="11">
        <v>1</v>
      </c>
      <c r="J45" s="11">
        <v>2</v>
      </c>
      <c r="K45" s="222" t="s">
        <v>134</v>
      </c>
      <c r="L45" s="222"/>
      <c r="M45" s="27">
        <v>0</v>
      </c>
      <c r="N45" s="23">
        <v>0</v>
      </c>
      <c r="O45" s="60"/>
    </row>
    <row r="46" spans="1:15" ht="14.25" customHeight="1" x14ac:dyDescent="0.2">
      <c r="D46" s="43"/>
      <c r="E46" s="172"/>
      <c r="F46" s="45"/>
      <c r="G46" s="37"/>
      <c r="H46" s="11">
        <v>3</v>
      </c>
      <c r="I46" s="11">
        <v>1</v>
      </c>
      <c r="J46" s="11">
        <v>3</v>
      </c>
      <c r="K46" s="222" t="s">
        <v>198</v>
      </c>
      <c r="L46" s="222"/>
      <c r="M46" s="27">
        <v>0</v>
      </c>
      <c r="N46" s="23">
        <v>0</v>
      </c>
      <c r="O46" s="60"/>
    </row>
    <row r="47" spans="1:15" ht="14.25" customHeight="1" x14ac:dyDescent="0.2">
      <c r="D47" s="43"/>
      <c r="E47" s="172"/>
      <c r="F47" s="45"/>
      <c r="G47" s="37"/>
      <c r="H47" s="11"/>
      <c r="I47" s="11"/>
      <c r="J47" s="11"/>
      <c r="K47" s="43"/>
      <c r="L47" s="36"/>
      <c r="M47" s="45"/>
      <c r="N47" s="45"/>
      <c r="O47" s="60"/>
    </row>
    <row r="48" spans="1:15" ht="14.25" customHeight="1" x14ac:dyDescent="0.2">
      <c r="D48" s="43"/>
      <c r="E48" s="172"/>
      <c r="F48" s="45"/>
      <c r="G48" s="37"/>
      <c r="H48" s="11"/>
      <c r="I48" s="11"/>
      <c r="J48" s="11"/>
      <c r="K48" s="221" t="s">
        <v>136</v>
      </c>
      <c r="L48" s="221"/>
      <c r="M48" s="21">
        <f>SUM(M50:M54)</f>
        <v>132332963.34</v>
      </c>
      <c r="N48" s="21">
        <f>SUM(N50:N54)</f>
        <v>103282055</v>
      </c>
      <c r="O48" s="60"/>
    </row>
    <row r="49" spans="4:15" x14ac:dyDescent="0.2">
      <c r="D49" s="43"/>
      <c r="E49" s="172"/>
      <c r="F49" s="45"/>
      <c r="G49" s="37"/>
      <c r="H49" s="11"/>
      <c r="I49" s="11"/>
      <c r="J49" s="11"/>
      <c r="K49" s="39"/>
      <c r="L49" s="36"/>
      <c r="M49" s="51"/>
      <c r="N49" s="51"/>
      <c r="O49" s="60"/>
    </row>
    <row r="50" spans="4:15" ht="14.25" customHeight="1" x14ac:dyDescent="0.2">
      <c r="D50" s="43"/>
      <c r="E50" s="172"/>
      <c r="F50" s="45"/>
      <c r="G50" s="37"/>
      <c r="H50" s="11">
        <v>3</v>
      </c>
      <c r="I50" s="11">
        <v>2</v>
      </c>
      <c r="J50" s="11">
        <v>1</v>
      </c>
      <c r="K50" s="222" t="s">
        <v>238</v>
      </c>
      <c r="L50" s="222"/>
      <c r="M50" s="236">
        <v>42813241.539999999</v>
      </c>
      <c r="N50" s="23">
        <v>33796926</v>
      </c>
      <c r="O50" s="60"/>
    </row>
    <row r="51" spans="4:15" ht="14.25" customHeight="1" x14ac:dyDescent="0.2">
      <c r="D51" s="43"/>
      <c r="E51" s="172"/>
      <c r="F51" s="45"/>
      <c r="G51" s="37" t="s">
        <v>3</v>
      </c>
      <c r="H51" s="11">
        <v>3</v>
      </c>
      <c r="I51" s="11">
        <v>2</v>
      </c>
      <c r="J51" s="11">
        <v>2</v>
      </c>
      <c r="K51" s="222" t="s">
        <v>138</v>
      </c>
      <c r="L51" s="222"/>
      <c r="M51" s="236">
        <v>51772762.57</v>
      </c>
      <c r="N51" s="23">
        <v>43331813</v>
      </c>
      <c r="O51" s="60"/>
    </row>
    <row r="52" spans="4:15" ht="14.25" customHeight="1" x14ac:dyDescent="0.2">
      <c r="D52" s="43"/>
      <c r="E52" s="172"/>
      <c r="F52" s="45"/>
      <c r="G52" s="37"/>
      <c r="H52" s="11">
        <v>3</v>
      </c>
      <c r="I52" s="11">
        <v>2</v>
      </c>
      <c r="J52" s="11">
        <v>3</v>
      </c>
      <c r="K52" s="222" t="s">
        <v>139</v>
      </c>
      <c r="L52" s="222"/>
      <c r="M52" s="236">
        <v>0</v>
      </c>
      <c r="N52" s="23">
        <v>0</v>
      </c>
      <c r="O52" s="60"/>
    </row>
    <row r="53" spans="4:15" ht="14.25" customHeight="1" x14ac:dyDescent="0.2">
      <c r="D53" s="43"/>
      <c r="E53" s="170"/>
      <c r="F53" s="45"/>
      <c r="G53" s="37"/>
      <c r="H53" s="11">
        <v>3</v>
      </c>
      <c r="I53" s="11">
        <v>2</v>
      </c>
      <c r="J53" s="11">
        <v>4</v>
      </c>
      <c r="K53" s="222" t="s">
        <v>140</v>
      </c>
      <c r="L53" s="222"/>
      <c r="M53" s="236">
        <v>0</v>
      </c>
      <c r="N53" s="23">
        <v>0</v>
      </c>
      <c r="O53" s="60"/>
    </row>
    <row r="54" spans="4:15" ht="14.25" customHeight="1" x14ac:dyDescent="0.2">
      <c r="D54" s="43"/>
      <c r="E54" s="170"/>
      <c r="F54" s="45"/>
      <c r="G54" s="37"/>
      <c r="H54" s="11">
        <v>3</v>
      </c>
      <c r="I54" s="11">
        <v>2</v>
      </c>
      <c r="J54" s="11">
        <v>5</v>
      </c>
      <c r="K54" s="222" t="s">
        <v>141</v>
      </c>
      <c r="L54" s="222"/>
      <c r="M54" s="236">
        <v>37746959.229999997</v>
      </c>
      <c r="N54" s="23">
        <v>26153316</v>
      </c>
      <c r="O54" s="163"/>
    </row>
    <row r="55" spans="4:15" x14ac:dyDescent="0.2">
      <c r="D55" s="43"/>
      <c r="E55" s="170"/>
      <c r="F55" s="45"/>
      <c r="G55" s="37"/>
      <c r="H55" s="11"/>
      <c r="I55" s="11"/>
      <c r="J55" s="11"/>
      <c r="K55" s="43"/>
      <c r="L55" s="36"/>
      <c r="M55" s="45"/>
      <c r="N55" s="45"/>
      <c r="O55" s="163"/>
    </row>
    <row r="56" spans="4:15" ht="14.25" customHeight="1" x14ac:dyDescent="0.2">
      <c r="D56" s="43"/>
      <c r="E56" s="170"/>
      <c r="F56" s="45"/>
      <c r="G56" s="37"/>
      <c r="H56" s="11"/>
      <c r="I56" s="11"/>
      <c r="J56" s="11"/>
      <c r="K56" s="221" t="s">
        <v>142</v>
      </c>
      <c r="L56" s="221"/>
      <c r="M56" s="21">
        <v>0</v>
      </c>
      <c r="N56" s="21">
        <v>0</v>
      </c>
      <c r="O56" s="60"/>
    </row>
    <row r="57" spans="4:15" x14ac:dyDescent="0.2">
      <c r="D57" s="43"/>
      <c r="E57" s="170"/>
      <c r="F57" s="45"/>
      <c r="G57" s="37"/>
      <c r="H57" s="11"/>
      <c r="I57" s="11"/>
      <c r="J57" s="11"/>
      <c r="K57" s="43"/>
      <c r="L57" s="36"/>
      <c r="M57" s="45"/>
      <c r="N57" s="45"/>
      <c r="O57" s="60"/>
    </row>
    <row r="58" spans="4:15" ht="14.25" customHeight="1" x14ac:dyDescent="0.2">
      <c r="D58" s="43"/>
      <c r="E58" s="170"/>
      <c r="F58" s="45"/>
      <c r="G58" s="37"/>
      <c r="H58" s="11">
        <v>3</v>
      </c>
      <c r="I58" s="11">
        <v>3</v>
      </c>
      <c r="J58" s="11">
        <v>1</v>
      </c>
      <c r="K58" s="222" t="s">
        <v>143</v>
      </c>
      <c r="L58" s="222"/>
      <c r="M58" s="27"/>
      <c r="N58" s="27"/>
      <c r="O58" s="60"/>
    </row>
    <row r="59" spans="4:15" ht="14.25" customHeight="1" x14ac:dyDescent="0.2">
      <c r="D59" s="43"/>
      <c r="E59" s="170"/>
      <c r="F59" s="45"/>
      <c r="G59" s="37"/>
      <c r="H59" s="11">
        <v>3</v>
      </c>
      <c r="I59" s="11">
        <v>3</v>
      </c>
      <c r="J59" s="11">
        <v>2</v>
      </c>
      <c r="K59" s="222" t="s">
        <v>144</v>
      </c>
      <c r="L59" s="222"/>
      <c r="M59" s="27"/>
      <c r="N59" s="27"/>
      <c r="O59" s="60"/>
    </row>
    <row r="60" spans="4:15" x14ac:dyDescent="0.2">
      <c r="D60" s="43"/>
      <c r="E60" s="170"/>
      <c r="F60" s="45"/>
      <c r="G60" s="37"/>
      <c r="H60" s="11"/>
      <c r="I60" s="11"/>
      <c r="J60" s="11"/>
      <c r="K60" s="43"/>
      <c r="L60" s="52"/>
      <c r="M60" s="45"/>
      <c r="N60" s="45"/>
      <c r="O60" s="60"/>
    </row>
    <row r="61" spans="4:15" ht="14.25" customHeight="1" x14ac:dyDescent="0.2">
      <c r="D61" s="43"/>
      <c r="E61" s="170"/>
      <c r="F61" s="45"/>
      <c r="G61" s="37"/>
      <c r="H61" s="11"/>
      <c r="I61" s="11"/>
      <c r="J61" s="11"/>
      <c r="K61" s="221" t="s">
        <v>145</v>
      </c>
      <c r="L61" s="221"/>
      <c r="M61" s="21">
        <f>SUM(M48+M56)</f>
        <v>132332963.34</v>
      </c>
      <c r="N61" s="21">
        <f>SUM(N48+N56)</f>
        <v>103282055</v>
      </c>
      <c r="O61" s="60"/>
    </row>
    <row r="62" spans="4:15" x14ac:dyDescent="0.2">
      <c r="D62" s="43"/>
      <c r="E62" s="170"/>
      <c r="F62" s="45"/>
      <c r="G62" s="37"/>
      <c r="H62" s="11"/>
      <c r="I62" s="11"/>
      <c r="J62" s="11"/>
      <c r="K62" s="43"/>
      <c r="L62" s="36"/>
      <c r="M62" s="45"/>
      <c r="N62" s="45"/>
      <c r="O62" s="60"/>
    </row>
    <row r="63" spans="4:15" ht="14.25" customHeight="1" x14ac:dyDescent="0.2">
      <c r="D63" s="43"/>
      <c r="E63" s="170"/>
      <c r="F63" s="45"/>
      <c r="G63" s="37"/>
      <c r="H63" s="11"/>
      <c r="I63" s="11"/>
      <c r="J63" s="11"/>
      <c r="K63" s="221" t="s">
        <v>146</v>
      </c>
      <c r="L63" s="221"/>
      <c r="M63" s="21">
        <f>+M38+M61</f>
        <v>142746463.02000001</v>
      </c>
      <c r="N63" s="21">
        <v>130207030</v>
      </c>
      <c r="O63" s="163"/>
    </row>
    <row r="64" spans="4:15" x14ac:dyDescent="0.2">
      <c r="D64" s="36"/>
      <c r="E64" s="173"/>
      <c r="F64" s="180"/>
      <c r="G64" s="37"/>
      <c r="H64" s="37"/>
      <c r="I64" s="37"/>
      <c r="J64" s="37"/>
      <c r="K64" s="55"/>
      <c r="L64" s="53"/>
      <c r="M64" s="54"/>
      <c r="N64" s="180"/>
      <c r="O64" s="60"/>
    </row>
    <row r="65" spans="1:15" x14ac:dyDescent="0.2">
      <c r="D65" s="208" t="s">
        <v>147</v>
      </c>
      <c r="E65" s="208"/>
      <c r="F65" s="208"/>
      <c r="G65" s="208"/>
      <c r="H65" s="208"/>
      <c r="I65" s="208"/>
      <c r="J65" s="208"/>
      <c r="K65" s="208"/>
      <c r="L65" s="208"/>
      <c r="M65" s="208"/>
      <c r="N65" s="208"/>
      <c r="O65" s="56"/>
    </row>
    <row r="66" spans="1:15" x14ac:dyDescent="0.2">
      <c r="D66" s="36"/>
      <c r="E66" s="173"/>
      <c r="F66" s="180"/>
      <c r="G66" s="56"/>
      <c r="H66" s="56"/>
      <c r="I66" s="56"/>
      <c r="J66" s="56"/>
      <c r="K66" s="55"/>
      <c r="L66" s="57"/>
      <c r="M66" s="54"/>
      <c r="N66" s="180"/>
      <c r="O66" s="56"/>
    </row>
    <row r="67" spans="1:15" x14ac:dyDescent="0.2">
      <c r="D67" s="36"/>
      <c r="E67" s="173"/>
      <c r="F67" s="180"/>
      <c r="G67" s="56"/>
      <c r="H67" s="56"/>
      <c r="I67" s="56"/>
      <c r="J67" s="56"/>
      <c r="K67" s="55"/>
      <c r="L67" s="57"/>
      <c r="M67" s="54"/>
      <c r="N67" s="180"/>
      <c r="O67" s="56"/>
    </row>
    <row r="68" spans="1:15" x14ac:dyDescent="0.2">
      <c r="D68" s="185" t="s">
        <v>246</v>
      </c>
      <c r="E68" s="174"/>
      <c r="F68" s="180"/>
      <c r="G68" s="54"/>
      <c r="H68" s="54"/>
      <c r="I68" s="54"/>
      <c r="J68" s="54"/>
      <c r="K68" s="210" t="s">
        <v>248</v>
      </c>
      <c r="L68" s="210"/>
      <c r="M68" s="38"/>
      <c r="N68" s="180"/>
      <c r="O68" s="56"/>
    </row>
    <row r="69" spans="1:15" ht="14.25" customHeight="1" x14ac:dyDescent="0.2">
      <c r="D69" s="186" t="s">
        <v>247</v>
      </c>
      <c r="E69" s="175"/>
      <c r="F69" s="45"/>
      <c r="G69" s="58"/>
      <c r="H69" s="58"/>
      <c r="I69" s="58"/>
      <c r="J69" s="58"/>
      <c r="K69" s="211" t="s">
        <v>249</v>
      </c>
      <c r="L69" s="211"/>
      <c r="M69" s="38"/>
      <c r="N69" s="180"/>
      <c r="O69" s="56"/>
    </row>
    <row r="70" spans="1:15" x14ac:dyDescent="0.2">
      <c r="D70" s="4"/>
      <c r="G70" s="12"/>
      <c r="H70" s="12"/>
      <c r="I70" s="12"/>
      <c r="J70" s="12"/>
      <c r="K70" s="35"/>
      <c r="L70" s="35"/>
    </row>
    <row r="71" spans="1:15" x14ac:dyDescent="0.2">
      <c r="D71" s="4"/>
      <c r="G71" s="12"/>
      <c r="H71" s="12"/>
      <c r="I71" s="12"/>
      <c r="J71" s="12"/>
      <c r="K71" s="35"/>
      <c r="L71" s="35"/>
    </row>
    <row r="72" spans="1:15" x14ac:dyDescent="0.2">
      <c r="A72" s="13" t="s">
        <v>23</v>
      </c>
      <c r="D72" s="4"/>
      <c r="G72" s="12"/>
      <c r="H72" s="13" t="s">
        <v>23</v>
      </c>
      <c r="I72" s="11"/>
      <c r="J72" s="11"/>
      <c r="K72" s="4"/>
      <c r="L72" s="35"/>
    </row>
    <row r="73" spans="1:15" x14ac:dyDescent="0.2">
      <c r="A73" s="11" t="s">
        <v>12</v>
      </c>
      <c r="B73" s="13" t="s">
        <v>13</v>
      </c>
      <c r="D73" s="4"/>
      <c r="G73" s="12"/>
      <c r="H73" s="11" t="s">
        <v>22</v>
      </c>
      <c r="I73" s="13" t="s">
        <v>13</v>
      </c>
      <c r="J73" s="11"/>
      <c r="K73" s="4"/>
      <c r="L73" s="35"/>
    </row>
    <row r="74" spans="1:15" x14ac:dyDescent="0.2">
      <c r="A74" s="11" t="s">
        <v>5</v>
      </c>
      <c r="B74" s="13" t="s">
        <v>14</v>
      </c>
      <c r="D74" s="4"/>
      <c r="G74" s="12"/>
      <c r="H74" s="11" t="s">
        <v>24</v>
      </c>
      <c r="I74" s="13" t="s">
        <v>14</v>
      </c>
      <c r="J74" s="11"/>
      <c r="K74" s="4"/>
      <c r="L74" s="35"/>
    </row>
    <row r="75" spans="1:15" x14ac:dyDescent="0.2">
      <c r="A75" s="11" t="s">
        <v>15</v>
      </c>
      <c r="B75" s="13" t="s">
        <v>16</v>
      </c>
      <c r="D75" s="4"/>
      <c r="G75" s="12"/>
      <c r="H75" s="11" t="s">
        <v>25</v>
      </c>
      <c r="I75" s="13" t="s">
        <v>16</v>
      </c>
      <c r="J75" s="11"/>
      <c r="K75" s="4"/>
      <c r="L75" s="35"/>
    </row>
    <row r="76" spans="1:15" x14ac:dyDescent="0.2">
      <c r="A76" s="11" t="s">
        <v>17</v>
      </c>
      <c r="B76" s="13" t="s">
        <v>19</v>
      </c>
      <c r="D76" s="4"/>
      <c r="G76" s="12"/>
      <c r="H76" s="11" t="s">
        <v>33</v>
      </c>
      <c r="I76" s="13" t="s">
        <v>19</v>
      </c>
      <c r="J76" s="11"/>
      <c r="K76" s="4"/>
      <c r="L76" s="35"/>
    </row>
    <row r="77" spans="1:15" x14ac:dyDescent="0.2">
      <c r="A77" s="11" t="s">
        <v>6</v>
      </c>
      <c r="B77" s="13" t="s">
        <v>21</v>
      </c>
      <c r="D77" s="4"/>
      <c r="G77" s="12"/>
      <c r="H77" s="11" t="s">
        <v>10</v>
      </c>
      <c r="I77" s="13" t="s">
        <v>21</v>
      </c>
      <c r="J77" s="11"/>
      <c r="K77" s="4"/>
      <c r="L77" s="35"/>
    </row>
    <row r="78" spans="1:15" x14ac:dyDescent="0.2">
      <c r="A78" s="11" t="s">
        <v>20</v>
      </c>
      <c r="B78" s="13" t="s">
        <v>37</v>
      </c>
      <c r="D78" s="4"/>
      <c r="G78" s="12"/>
      <c r="H78" s="11" t="s">
        <v>27</v>
      </c>
      <c r="I78" s="13" t="s">
        <v>37</v>
      </c>
      <c r="J78" s="11"/>
      <c r="K78" s="4"/>
      <c r="L78" s="35"/>
    </row>
    <row r="79" spans="1:15" x14ac:dyDescent="0.2">
      <c r="D79" s="4"/>
      <c r="G79" s="12"/>
      <c r="H79" s="12"/>
      <c r="I79" s="12"/>
      <c r="J79" s="12"/>
      <c r="K79" s="35"/>
      <c r="L79" s="35"/>
    </row>
    <row r="80" spans="1:15" s="8" customFormat="1" x14ac:dyDescent="0.2">
      <c r="A80" s="11"/>
      <c r="B80" s="11"/>
      <c r="C80" s="11"/>
      <c r="D80" s="4"/>
      <c r="E80" s="176"/>
      <c r="F80" s="161"/>
      <c r="G80" s="12"/>
      <c r="H80" s="12"/>
      <c r="I80" s="12"/>
      <c r="J80" s="12"/>
      <c r="K80" s="35"/>
      <c r="L80" s="35"/>
      <c r="N80" s="161"/>
      <c r="O80" s="15"/>
    </row>
    <row r="81" spans="1:15" s="8" customFormat="1" x14ac:dyDescent="0.2">
      <c r="A81" s="11"/>
      <c r="B81" s="11"/>
      <c r="C81" s="11"/>
      <c r="D81" s="4"/>
      <c r="E81" s="176"/>
      <c r="F81" s="161"/>
      <c r="G81" s="12"/>
      <c r="H81" s="12"/>
      <c r="I81" s="12"/>
      <c r="J81" s="12"/>
      <c r="K81" s="35"/>
      <c r="L81" s="35"/>
      <c r="N81" s="161"/>
      <c r="O81" s="15"/>
    </row>
    <row r="82" spans="1:15" s="8" customFormat="1" x14ac:dyDescent="0.2">
      <c r="A82" s="11"/>
      <c r="B82" s="11"/>
      <c r="C82" s="11"/>
      <c r="D82" s="4"/>
      <c r="E82" s="176"/>
      <c r="F82" s="161"/>
      <c r="G82" s="12"/>
      <c r="H82" s="12"/>
      <c r="I82" s="12"/>
      <c r="J82" s="12"/>
      <c r="K82" s="35"/>
      <c r="L82" s="35"/>
      <c r="N82" s="161"/>
      <c r="O82" s="15"/>
    </row>
    <row r="83" spans="1:15" s="8" customFormat="1" x14ac:dyDescent="0.2">
      <c r="A83" s="11"/>
      <c r="B83" s="11"/>
      <c r="C83" s="11"/>
      <c r="D83" s="4"/>
      <c r="E83" s="176"/>
      <c r="F83" s="161"/>
      <c r="G83" s="12"/>
      <c r="H83" s="12"/>
      <c r="I83" s="12"/>
      <c r="J83" s="12"/>
      <c r="K83" s="35"/>
      <c r="L83" s="35"/>
      <c r="N83" s="161"/>
      <c r="O83" s="15"/>
    </row>
    <row r="84" spans="1:15" s="8" customFormat="1" x14ac:dyDescent="0.2">
      <c r="A84" s="11"/>
      <c r="B84" s="11"/>
      <c r="C84" s="11"/>
      <c r="D84" s="4"/>
      <c r="E84" s="176"/>
      <c r="F84" s="161"/>
      <c r="G84" s="12"/>
      <c r="H84" s="12"/>
      <c r="I84" s="12"/>
      <c r="J84" s="12"/>
      <c r="K84" s="35"/>
      <c r="L84" s="35"/>
      <c r="N84" s="161"/>
      <c r="O84" s="15"/>
    </row>
    <row r="85" spans="1:15" s="8" customFormat="1" x14ac:dyDescent="0.2">
      <c r="A85" s="11"/>
      <c r="B85" s="11"/>
      <c r="C85" s="11"/>
      <c r="D85" s="4"/>
      <c r="E85" s="176"/>
      <c r="F85" s="161"/>
      <c r="G85" s="12"/>
      <c r="H85" s="12"/>
      <c r="I85" s="12"/>
      <c r="J85" s="12"/>
      <c r="K85" s="35"/>
      <c r="L85" s="35"/>
      <c r="N85" s="161"/>
      <c r="O85" s="15"/>
    </row>
    <row r="86" spans="1:15" s="8" customFormat="1" x14ac:dyDescent="0.2">
      <c r="A86" s="11"/>
      <c r="B86" s="11"/>
      <c r="C86" s="11"/>
      <c r="D86" s="4"/>
      <c r="E86" s="176"/>
      <c r="F86" s="161"/>
      <c r="G86" s="12"/>
      <c r="H86" s="12"/>
      <c r="I86" s="12"/>
      <c r="J86" s="12"/>
      <c r="K86" s="35"/>
      <c r="L86" s="35"/>
      <c r="N86" s="161"/>
      <c r="O86" s="15"/>
    </row>
    <row r="87" spans="1:15" s="8" customFormat="1" x14ac:dyDescent="0.2">
      <c r="A87" s="11"/>
      <c r="B87" s="11"/>
      <c r="C87" s="11"/>
      <c r="D87" s="4"/>
      <c r="E87" s="176"/>
      <c r="F87" s="161"/>
      <c r="G87" s="12"/>
      <c r="H87" s="12"/>
      <c r="I87" s="12"/>
      <c r="J87" s="12"/>
      <c r="K87" s="35"/>
      <c r="L87" s="35"/>
      <c r="N87" s="161"/>
      <c r="O87" s="15"/>
    </row>
    <row r="88" spans="1:15" s="8" customFormat="1" x14ac:dyDescent="0.2">
      <c r="A88" s="11"/>
      <c r="B88" s="11"/>
      <c r="C88" s="11"/>
      <c r="D88" s="4"/>
      <c r="E88" s="176"/>
      <c r="F88" s="161"/>
      <c r="G88" s="12"/>
      <c r="H88" s="12"/>
      <c r="I88" s="12"/>
      <c r="J88" s="12"/>
      <c r="K88" s="35"/>
      <c r="L88" s="35"/>
      <c r="N88" s="161"/>
      <c r="O88" s="15"/>
    </row>
    <row r="89" spans="1:15" s="8" customFormat="1" x14ac:dyDescent="0.2">
      <c r="A89" s="11"/>
      <c r="B89" s="11"/>
      <c r="C89" s="11"/>
      <c r="D89" s="4"/>
      <c r="E89" s="176"/>
      <c r="F89" s="161"/>
      <c r="G89" s="12"/>
      <c r="H89" s="12"/>
      <c r="I89" s="12"/>
      <c r="J89" s="12"/>
      <c r="K89" s="35"/>
      <c r="L89" s="35"/>
      <c r="N89" s="161"/>
      <c r="O89" s="15"/>
    </row>
    <row r="90" spans="1:15" s="8" customFormat="1" x14ac:dyDescent="0.2">
      <c r="A90" s="11"/>
      <c r="B90" s="11"/>
      <c r="C90" s="11"/>
      <c r="D90" s="4"/>
      <c r="E90" s="176"/>
      <c r="F90" s="161"/>
      <c r="G90" s="12"/>
      <c r="H90" s="12"/>
      <c r="I90" s="12"/>
      <c r="J90" s="12"/>
      <c r="K90" s="35"/>
      <c r="L90" s="35"/>
      <c r="N90" s="161"/>
      <c r="O90" s="15"/>
    </row>
    <row r="91" spans="1:15" s="8" customFormat="1" x14ac:dyDescent="0.2">
      <c r="A91" s="11"/>
      <c r="B91" s="11"/>
      <c r="C91" s="11"/>
      <c r="D91" s="4"/>
      <c r="E91" s="176"/>
      <c r="F91" s="161"/>
      <c r="G91" s="12"/>
      <c r="H91" s="12"/>
      <c r="I91" s="12"/>
      <c r="J91" s="12"/>
      <c r="K91" s="35"/>
      <c r="L91" s="35"/>
      <c r="N91" s="161"/>
      <c r="O91" s="15"/>
    </row>
    <row r="92" spans="1:15" s="8" customFormat="1" x14ac:dyDescent="0.2">
      <c r="A92" s="11"/>
      <c r="B92" s="11"/>
      <c r="C92" s="11"/>
      <c r="D92" s="4"/>
      <c r="E92" s="176"/>
      <c r="F92" s="161"/>
      <c r="G92" s="12"/>
      <c r="H92" s="12"/>
      <c r="I92" s="12"/>
      <c r="J92" s="12"/>
      <c r="K92" s="35"/>
      <c r="L92" s="35"/>
      <c r="N92" s="161"/>
      <c r="O92" s="15"/>
    </row>
    <row r="93" spans="1:15" s="8" customFormat="1" x14ac:dyDescent="0.2">
      <c r="A93" s="11"/>
      <c r="B93" s="11"/>
      <c r="C93" s="11"/>
      <c r="D93" s="4"/>
      <c r="E93" s="176"/>
      <c r="F93" s="161"/>
      <c r="G93" s="12"/>
      <c r="H93" s="12"/>
      <c r="I93" s="12"/>
      <c r="J93" s="12"/>
      <c r="K93" s="35"/>
      <c r="L93" s="35"/>
      <c r="N93" s="161"/>
      <c r="O93" s="15"/>
    </row>
    <row r="94" spans="1:15" s="8" customFormat="1" x14ac:dyDescent="0.2">
      <c r="A94" s="11"/>
      <c r="B94" s="11"/>
      <c r="C94" s="11"/>
      <c r="D94" s="4"/>
      <c r="E94" s="176"/>
      <c r="F94" s="161"/>
      <c r="G94" s="12"/>
      <c r="H94" s="12"/>
      <c r="I94" s="12"/>
      <c r="J94" s="12"/>
      <c r="K94" s="35"/>
      <c r="L94" s="35"/>
      <c r="N94" s="161"/>
      <c r="O94" s="15"/>
    </row>
    <row r="95" spans="1:15" s="8" customFormat="1" x14ac:dyDescent="0.2">
      <c r="A95" s="11"/>
      <c r="B95" s="11"/>
      <c r="C95" s="11"/>
      <c r="D95" s="4"/>
      <c r="E95" s="176"/>
      <c r="F95" s="161"/>
      <c r="G95" s="12"/>
      <c r="H95" s="12"/>
      <c r="I95" s="12"/>
      <c r="J95" s="12"/>
      <c r="K95" s="35"/>
      <c r="L95" s="35"/>
      <c r="N95" s="161"/>
      <c r="O95" s="15"/>
    </row>
    <row r="96" spans="1:15" s="8" customFormat="1" x14ac:dyDescent="0.2">
      <c r="A96" s="11"/>
      <c r="B96" s="11"/>
      <c r="C96" s="11"/>
      <c r="D96" s="4"/>
      <c r="E96" s="176"/>
      <c r="F96" s="161"/>
      <c r="G96" s="12"/>
      <c r="H96" s="12"/>
      <c r="I96" s="12"/>
      <c r="J96" s="12"/>
      <c r="K96" s="35"/>
      <c r="L96" s="35"/>
      <c r="N96" s="161"/>
      <c r="O96" s="15"/>
    </row>
    <row r="97" spans="1:15" s="8" customFormat="1" x14ac:dyDescent="0.2">
      <c r="A97" s="11"/>
      <c r="B97" s="11"/>
      <c r="C97" s="11"/>
      <c r="D97" s="4"/>
      <c r="E97" s="176"/>
      <c r="F97" s="161"/>
      <c r="G97" s="12"/>
      <c r="H97" s="12"/>
      <c r="I97" s="12"/>
      <c r="J97" s="12"/>
      <c r="K97" s="35"/>
      <c r="L97" s="35"/>
      <c r="N97" s="161"/>
      <c r="O97" s="15"/>
    </row>
    <row r="98" spans="1:15" s="8" customFormat="1" x14ac:dyDescent="0.2">
      <c r="A98" s="11"/>
      <c r="B98" s="11"/>
      <c r="C98" s="11"/>
      <c r="D98" s="4"/>
      <c r="E98" s="176"/>
      <c r="F98" s="161"/>
      <c r="G98" s="12"/>
      <c r="H98" s="12"/>
      <c r="I98" s="12"/>
      <c r="J98" s="12"/>
      <c r="K98" s="35"/>
      <c r="L98" s="35"/>
      <c r="N98" s="161"/>
      <c r="O98" s="15"/>
    </row>
    <row r="99" spans="1:15" s="8" customFormat="1" x14ac:dyDescent="0.2">
      <c r="A99" s="11"/>
      <c r="B99" s="11"/>
      <c r="C99" s="11"/>
      <c r="D99" s="4"/>
      <c r="E99" s="176"/>
      <c r="F99" s="161"/>
      <c r="G99" s="12"/>
      <c r="H99" s="12"/>
      <c r="I99" s="12"/>
      <c r="J99" s="12"/>
      <c r="K99" s="35"/>
      <c r="L99" s="35"/>
      <c r="N99" s="161"/>
      <c r="O99" s="15"/>
    </row>
    <row r="100" spans="1:15" s="8" customFormat="1" x14ac:dyDescent="0.2">
      <c r="A100" s="11"/>
      <c r="B100" s="11"/>
      <c r="C100" s="11"/>
      <c r="D100" s="4"/>
      <c r="E100" s="176"/>
      <c r="F100" s="161"/>
      <c r="G100" s="12"/>
      <c r="H100" s="12"/>
      <c r="I100" s="12"/>
      <c r="J100" s="12"/>
      <c r="K100" s="35"/>
      <c r="L100" s="35"/>
      <c r="N100" s="161"/>
      <c r="O100" s="15"/>
    </row>
    <row r="101" spans="1:15" s="8" customFormat="1" x14ac:dyDescent="0.2">
      <c r="A101" s="11"/>
      <c r="B101" s="11"/>
      <c r="C101" s="11"/>
      <c r="D101" s="4"/>
      <c r="E101" s="176"/>
      <c r="F101" s="161"/>
      <c r="G101" s="12"/>
      <c r="H101" s="12"/>
      <c r="I101" s="12"/>
      <c r="J101" s="12"/>
      <c r="K101" s="35"/>
      <c r="L101" s="35"/>
      <c r="N101" s="161"/>
      <c r="O101" s="15"/>
    </row>
    <row r="102" spans="1:15" s="8" customFormat="1" x14ac:dyDescent="0.2">
      <c r="A102" s="11"/>
      <c r="B102" s="11"/>
      <c r="C102" s="11"/>
      <c r="D102" s="4"/>
      <c r="E102" s="176"/>
      <c r="F102" s="161"/>
      <c r="G102" s="12"/>
      <c r="H102" s="12"/>
      <c r="I102" s="12"/>
      <c r="J102" s="12"/>
      <c r="K102" s="35"/>
      <c r="L102" s="35"/>
      <c r="N102" s="161"/>
      <c r="O102" s="15"/>
    </row>
    <row r="103" spans="1:15" s="8" customFormat="1" x14ac:dyDescent="0.2">
      <c r="A103" s="11"/>
      <c r="B103" s="11"/>
      <c r="C103" s="11"/>
      <c r="D103" s="4"/>
      <c r="E103" s="176"/>
      <c r="F103" s="161"/>
      <c r="G103" s="12"/>
      <c r="H103" s="12"/>
      <c r="I103" s="12"/>
      <c r="J103" s="12"/>
      <c r="K103" s="35"/>
      <c r="L103" s="35"/>
      <c r="N103" s="161"/>
      <c r="O103" s="15"/>
    </row>
    <row r="104" spans="1:15" s="8" customFormat="1" x14ac:dyDescent="0.2">
      <c r="A104" s="11"/>
      <c r="B104" s="11"/>
      <c r="C104" s="11"/>
      <c r="D104" s="4"/>
      <c r="E104" s="176"/>
      <c r="F104" s="161"/>
      <c r="G104" s="12"/>
      <c r="H104" s="12"/>
      <c r="I104" s="12"/>
      <c r="J104" s="12"/>
      <c r="K104" s="35"/>
      <c r="L104" s="35"/>
      <c r="N104" s="161"/>
      <c r="O104" s="15"/>
    </row>
    <row r="105" spans="1:15" s="8" customFormat="1" x14ac:dyDescent="0.2">
      <c r="A105" s="11"/>
      <c r="B105" s="11"/>
      <c r="C105" s="11"/>
      <c r="D105" s="4"/>
      <c r="E105" s="176"/>
      <c r="F105" s="161"/>
      <c r="G105" s="12"/>
      <c r="H105" s="12"/>
      <c r="I105" s="12"/>
      <c r="J105" s="12"/>
      <c r="K105" s="35"/>
      <c r="L105" s="35"/>
      <c r="N105" s="161"/>
      <c r="O105" s="15"/>
    </row>
    <row r="106" spans="1:15" s="8" customFormat="1" x14ac:dyDescent="0.2">
      <c r="A106" s="11"/>
      <c r="B106" s="11"/>
      <c r="C106" s="11"/>
      <c r="D106" s="4"/>
      <c r="E106" s="176"/>
      <c r="F106" s="161"/>
      <c r="G106" s="12"/>
      <c r="H106" s="12"/>
      <c r="I106" s="12"/>
      <c r="J106" s="12"/>
      <c r="K106" s="35"/>
      <c r="L106" s="35"/>
      <c r="N106" s="161"/>
      <c r="O106" s="15"/>
    </row>
    <row r="107" spans="1:15" s="8" customFormat="1" x14ac:dyDescent="0.2">
      <c r="A107" s="11"/>
      <c r="B107" s="11"/>
      <c r="C107" s="11"/>
      <c r="D107" s="4"/>
      <c r="E107" s="176"/>
      <c r="F107" s="161"/>
      <c r="G107" s="12"/>
      <c r="H107" s="12"/>
      <c r="I107" s="12"/>
      <c r="J107" s="12"/>
      <c r="K107" s="35"/>
      <c r="L107" s="35"/>
      <c r="N107" s="161"/>
      <c r="O107" s="15"/>
    </row>
    <row r="108" spans="1:15" s="8" customFormat="1" x14ac:dyDescent="0.2">
      <c r="A108" s="11"/>
      <c r="B108" s="11"/>
      <c r="C108" s="11"/>
      <c r="D108" s="4"/>
      <c r="E108" s="176"/>
      <c r="F108" s="161"/>
      <c r="G108" s="12"/>
      <c r="H108" s="12"/>
      <c r="I108" s="12"/>
      <c r="J108" s="12"/>
      <c r="K108" s="35"/>
      <c r="L108" s="35"/>
      <c r="N108" s="161"/>
      <c r="O108" s="15"/>
    </row>
    <row r="109" spans="1:15" s="8" customFormat="1" x14ac:dyDescent="0.2">
      <c r="A109" s="11"/>
      <c r="B109" s="11"/>
      <c r="C109" s="11"/>
      <c r="D109" s="4"/>
      <c r="E109" s="176"/>
      <c r="F109" s="161"/>
      <c r="G109" s="12"/>
      <c r="H109" s="12"/>
      <c r="I109" s="12"/>
      <c r="J109" s="12"/>
      <c r="K109" s="35"/>
      <c r="L109" s="35"/>
      <c r="N109" s="161"/>
      <c r="O109" s="15"/>
    </row>
    <row r="110" spans="1:15" s="8" customFormat="1" x14ac:dyDescent="0.2">
      <c r="A110" s="11"/>
      <c r="B110" s="11"/>
      <c r="C110" s="11"/>
      <c r="D110" s="4"/>
      <c r="E110" s="176"/>
      <c r="F110" s="161"/>
      <c r="G110" s="12"/>
      <c r="H110" s="12"/>
      <c r="I110" s="12"/>
      <c r="J110" s="12"/>
      <c r="K110" s="35"/>
      <c r="L110" s="35"/>
      <c r="N110" s="161"/>
      <c r="O110" s="15"/>
    </row>
    <row r="111" spans="1:15" s="8" customFormat="1" x14ac:dyDescent="0.2">
      <c r="A111" s="11"/>
      <c r="B111" s="11"/>
      <c r="C111" s="11"/>
      <c r="D111" s="4"/>
      <c r="E111" s="176"/>
      <c r="F111" s="161"/>
      <c r="G111" s="12"/>
      <c r="H111" s="12"/>
      <c r="I111" s="12"/>
      <c r="J111" s="12"/>
      <c r="K111" s="35"/>
      <c r="L111" s="35"/>
      <c r="N111" s="161"/>
      <c r="O111" s="15"/>
    </row>
    <row r="112" spans="1:15" s="8" customFormat="1" x14ac:dyDescent="0.2">
      <c r="A112" s="11"/>
      <c r="B112" s="11"/>
      <c r="C112" s="11"/>
      <c r="D112" s="4"/>
      <c r="E112" s="176"/>
      <c r="F112" s="161"/>
      <c r="G112" s="12"/>
      <c r="H112" s="12"/>
      <c r="I112" s="12"/>
      <c r="J112" s="12"/>
      <c r="K112" s="35"/>
      <c r="L112" s="35"/>
      <c r="N112" s="161"/>
      <c r="O112" s="15"/>
    </row>
    <row r="113" spans="1:15" s="8" customFormat="1" x14ac:dyDescent="0.2">
      <c r="A113" s="11"/>
      <c r="B113" s="11"/>
      <c r="C113" s="11"/>
      <c r="D113" s="4"/>
      <c r="E113" s="176"/>
      <c r="F113" s="161"/>
      <c r="G113" s="12"/>
      <c r="H113" s="12"/>
      <c r="I113" s="12"/>
      <c r="J113" s="12"/>
      <c r="K113" s="35"/>
      <c r="L113" s="35"/>
      <c r="N113" s="161"/>
      <c r="O113" s="15"/>
    </row>
    <row r="114" spans="1:15" s="8" customFormat="1" x14ac:dyDescent="0.2">
      <c r="A114" s="11"/>
      <c r="B114" s="11"/>
      <c r="C114" s="11"/>
      <c r="D114" s="4"/>
      <c r="E114" s="176"/>
      <c r="F114" s="161"/>
      <c r="G114" s="12"/>
      <c r="H114" s="12"/>
      <c r="I114" s="12"/>
      <c r="J114" s="12"/>
      <c r="K114" s="35"/>
      <c r="L114" s="35"/>
      <c r="N114" s="161"/>
      <c r="O114" s="15"/>
    </row>
    <row r="115" spans="1:15" s="8" customFormat="1" x14ac:dyDescent="0.2">
      <c r="A115" s="11"/>
      <c r="B115" s="11"/>
      <c r="C115" s="11"/>
      <c r="D115" s="4"/>
      <c r="E115" s="176"/>
      <c r="F115" s="161"/>
      <c r="G115" s="12"/>
      <c r="H115" s="12"/>
      <c r="I115" s="12"/>
      <c r="J115" s="12"/>
      <c r="K115" s="35"/>
      <c r="L115" s="35"/>
      <c r="N115" s="161"/>
      <c r="O115" s="15"/>
    </row>
    <row r="116" spans="1:15" s="8" customFormat="1" x14ac:dyDescent="0.2">
      <c r="A116" s="11"/>
      <c r="B116" s="11"/>
      <c r="C116" s="11"/>
      <c r="D116" s="4"/>
      <c r="E116" s="176"/>
      <c r="F116" s="161"/>
      <c r="G116" s="12"/>
      <c r="H116" s="12"/>
      <c r="I116" s="12"/>
      <c r="J116" s="12"/>
      <c r="K116" s="35"/>
      <c r="L116" s="35"/>
      <c r="N116" s="161"/>
      <c r="O116" s="15"/>
    </row>
    <row r="117" spans="1:15" s="8" customFormat="1" x14ac:dyDescent="0.2">
      <c r="A117" s="11"/>
      <c r="B117" s="11"/>
      <c r="C117" s="11"/>
      <c r="D117" s="4"/>
      <c r="E117" s="176"/>
      <c r="F117" s="161"/>
      <c r="G117" s="12"/>
      <c r="H117" s="12"/>
      <c r="I117" s="12"/>
      <c r="J117" s="12"/>
      <c r="K117" s="35"/>
      <c r="L117" s="35"/>
      <c r="N117" s="161"/>
      <c r="O117" s="15"/>
    </row>
    <row r="118" spans="1:15" s="8" customFormat="1" x14ac:dyDescent="0.2">
      <c r="A118" s="11"/>
      <c r="B118" s="11"/>
      <c r="C118" s="11"/>
      <c r="D118" s="4"/>
      <c r="E118" s="176"/>
      <c r="F118" s="161"/>
      <c r="G118" s="12"/>
      <c r="H118" s="12"/>
      <c r="I118" s="12"/>
      <c r="J118" s="12"/>
      <c r="K118" s="35"/>
      <c r="L118" s="35"/>
      <c r="N118" s="161"/>
      <c r="O118" s="15"/>
    </row>
    <row r="119" spans="1:15" s="8" customFormat="1" x14ac:dyDescent="0.2">
      <c r="A119" s="11"/>
      <c r="B119" s="11"/>
      <c r="C119" s="11"/>
      <c r="D119" s="4"/>
      <c r="E119" s="176"/>
      <c r="F119" s="161"/>
      <c r="G119" s="12"/>
      <c r="H119" s="12"/>
      <c r="I119" s="12"/>
      <c r="J119" s="12"/>
      <c r="K119" s="35"/>
      <c r="L119" s="35"/>
      <c r="N119" s="161"/>
      <c r="O119" s="15"/>
    </row>
    <row r="120" spans="1:15" s="8" customFormat="1" x14ac:dyDescent="0.2">
      <c r="A120" s="11"/>
      <c r="B120" s="11"/>
      <c r="C120" s="11"/>
      <c r="D120" s="4"/>
      <c r="E120" s="176"/>
      <c r="F120" s="161"/>
      <c r="G120" s="12"/>
      <c r="H120" s="12"/>
      <c r="I120" s="12"/>
      <c r="J120" s="12"/>
      <c r="K120" s="35"/>
      <c r="L120" s="35"/>
      <c r="N120" s="161"/>
      <c r="O120" s="15"/>
    </row>
    <row r="121" spans="1:15" s="8" customFormat="1" x14ac:dyDescent="0.2">
      <c r="A121" s="11"/>
      <c r="B121" s="11"/>
      <c r="C121" s="11"/>
      <c r="D121" s="4"/>
      <c r="E121" s="176"/>
      <c r="F121" s="161"/>
      <c r="G121" s="12"/>
      <c r="H121" s="12"/>
      <c r="I121" s="12"/>
      <c r="J121" s="12"/>
      <c r="K121" s="35"/>
      <c r="L121" s="35"/>
      <c r="N121" s="161"/>
      <c r="O121" s="15"/>
    </row>
    <row r="122" spans="1:15" s="8" customFormat="1" x14ac:dyDescent="0.2">
      <c r="A122" s="11"/>
      <c r="B122" s="11"/>
      <c r="C122" s="11"/>
      <c r="D122" s="4"/>
      <c r="E122" s="176"/>
      <c r="F122" s="161"/>
      <c r="G122" s="12"/>
      <c r="H122" s="12"/>
      <c r="I122" s="12"/>
      <c r="J122" s="12"/>
      <c r="K122" s="35"/>
      <c r="L122" s="35"/>
      <c r="N122" s="161"/>
      <c r="O122" s="15"/>
    </row>
    <row r="123" spans="1:15" s="8" customFormat="1" x14ac:dyDescent="0.2">
      <c r="A123" s="11"/>
      <c r="B123" s="11"/>
      <c r="C123" s="11"/>
      <c r="D123" s="4"/>
      <c r="E123" s="176"/>
      <c r="F123" s="161"/>
      <c r="G123" s="12"/>
      <c r="H123" s="12"/>
      <c r="I123" s="12"/>
      <c r="J123" s="12"/>
      <c r="K123" s="35"/>
      <c r="L123" s="35"/>
      <c r="N123" s="161"/>
      <c r="O123" s="15"/>
    </row>
    <row r="124" spans="1:15" s="8" customFormat="1" x14ac:dyDescent="0.2">
      <c r="A124" s="11"/>
      <c r="B124" s="11"/>
      <c r="C124" s="11"/>
      <c r="D124" s="4"/>
      <c r="E124" s="176"/>
      <c r="F124" s="161"/>
      <c r="G124" s="12"/>
      <c r="H124" s="12"/>
      <c r="I124" s="12"/>
      <c r="J124" s="12"/>
      <c r="K124" s="35"/>
      <c r="L124" s="35"/>
      <c r="N124" s="161"/>
      <c r="O124" s="15"/>
    </row>
    <row r="125" spans="1:15" s="8" customFormat="1" x14ac:dyDescent="0.2">
      <c r="A125" s="11"/>
      <c r="B125" s="11"/>
      <c r="C125" s="11"/>
      <c r="D125" s="4"/>
      <c r="E125" s="176"/>
      <c r="F125" s="161"/>
      <c r="G125" s="12"/>
      <c r="H125" s="12"/>
      <c r="I125" s="12"/>
      <c r="J125" s="12"/>
      <c r="K125" s="35"/>
      <c r="L125" s="35"/>
      <c r="N125" s="161"/>
      <c r="O125" s="15"/>
    </row>
    <row r="126" spans="1:15" s="8" customFormat="1" x14ac:dyDescent="0.2">
      <c r="A126" s="11"/>
      <c r="B126" s="11"/>
      <c r="C126" s="11"/>
      <c r="D126" s="4"/>
      <c r="E126" s="176"/>
      <c r="F126" s="161"/>
      <c r="G126" s="12"/>
      <c r="H126" s="12"/>
      <c r="I126" s="12"/>
      <c r="J126" s="12"/>
      <c r="K126" s="35"/>
      <c r="L126" s="35"/>
      <c r="N126" s="161"/>
      <c r="O126" s="15"/>
    </row>
    <row r="127" spans="1:15" s="8" customFormat="1" x14ac:dyDescent="0.2">
      <c r="A127" s="11"/>
      <c r="B127" s="11"/>
      <c r="C127" s="11"/>
      <c r="D127" s="4"/>
      <c r="E127" s="176"/>
      <c r="F127" s="161"/>
      <c r="G127" s="12"/>
      <c r="H127" s="12"/>
      <c r="I127" s="12"/>
      <c r="J127" s="12"/>
      <c r="K127" s="35"/>
      <c r="L127" s="35"/>
      <c r="N127" s="161"/>
      <c r="O127" s="15"/>
    </row>
    <row r="128" spans="1:15" s="8" customFormat="1" x14ac:dyDescent="0.2">
      <c r="A128" s="11"/>
      <c r="B128" s="11"/>
      <c r="C128" s="11"/>
      <c r="D128" s="4"/>
      <c r="E128" s="176"/>
      <c r="F128" s="161"/>
      <c r="G128" s="12"/>
      <c r="H128" s="12"/>
      <c r="I128" s="12"/>
      <c r="J128" s="12"/>
      <c r="K128" s="35"/>
      <c r="L128" s="35"/>
      <c r="N128" s="161"/>
      <c r="O128" s="15"/>
    </row>
    <row r="129" spans="1:15" s="8" customFormat="1" x14ac:dyDescent="0.2">
      <c r="A129" s="11"/>
      <c r="B129" s="11"/>
      <c r="C129" s="11"/>
      <c r="D129" s="4"/>
      <c r="E129" s="176"/>
      <c r="F129" s="161"/>
      <c r="G129" s="12"/>
      <c r="H129" s="12"/>
      <c r="I129" s="12"/>
      <c r="J129" s="12"/>
      <c r="K129" s="35"/>
      <c r="L129" s="35"/>
      <c r="N129" s="161"/>
      <c r="O129" s="15"/>
    </row>
    <row r="130" spans="1:15" s="8" customFormat="1" x14ac:dyDescent="0.2">
      <c r="A130" s="11"/>
      <c r="B130" s="11"/>
      <c r="C130" s="11"/>
      <c r="D130" s="4"/>
      <c r="E130" s="176"/>
      <c r="F130" s="161"/>
      <c r="G130" s="12"/>
      <c r="H130" s="12"/>
      <c r="I130" s="12"/>
      <c r="J130" s="12"/>
      <c r="K130" s="35"/>
      <c r="L130" s="35"/>
      <c r="N130" s="161"/>
      <c r="O130" s="15"/>
    </row>
    <row r="131" spans="1:15" s="8" customFormat="1" x14ac:dyDescent="0.2">
      <c r="A131" s="11"/>
      <c r="B131" s="11"/>
      <c r="C131" s="11"/>
      <c r="D131" s="4"/>
      <c r="E131" s="176"/>
      <c r="F131" s="161"/>
      <c r="G131" s="12"/>
      <c r="H131" s="12"/>
      <c r="I131" s="12"/>
      <c r="J131" s="12"/>
      <c r="K131" s="35"/>
      <c r="L131" s="35"/>
      <c r="N131" s="161"/>
      <c r="O131" s="15"/>
    </row>
    <row r="132" spans="1:15" s="8" customFormat="1" x14ac:dyDescent="0.2">
      <c r="A132" s="11"/>
      <c r="B132" s="11"/>
      <c r="C132" s="11"/>
      <c r="D132" s="4"/>
      <c r="E132" s="176"/>
      <c r="F132" s="161"/>
      <c r="G132" s="12"/>
      <c r="H132" s="12"/>
      <c r="I132" s="12"/>
      <c r="J132" s="12"/>
      <c r="K132" s="35"/>
      <c r="L132" s="35"/>
      <c r="N132" s="161"/>
      <c r="O132" s="15"/>
    </row>
    <row r="133" spans="1:15" s="8" customFormat="1" x14ac:dyDescent="0.2">
      <c r="A133" s="11"/>
      <c r="B133" s="11"/>
      <c r="C133" s="11"/>
      <c r="D133" s="4"/>
      <c r="E133" s="176"/>
      <c r="F133" s="161"/>
      <c r="G133" s="12"/>
      <c r="H133" s="12"/>
      <c r="I133" s="12"/>
      <c r="J133" s="12"/>
      <c r="K133" s="35"/>
      <c r="L133" s="35"/>
      <c r="N133" s="161"/>
      <c r="O133" s="15"/>
    </row>
    <row r="134" spans="1:15" s="8" customFormat="1" x14ac:dyDescent="0.2">
      <c r="A134" s="11"/>
      <c r="B134" s="11"/>
      <c r="C134" s="11"/>
      <c r="D134" s="4"/>
      <c r="E134" s="176"/>
      <c r="F134" s="161"/>
      <c r="G134" s="12"/>
      <c r="H134" s="12"/>
      <c r="I134" s="12"/>
      <c r="J134" s="12"/>
      <c r="K134" s="35"/>
      <c r="L134" s="35"/>
      <c r="N134" s="161"/>
      <c r="O134" s="15"/>
    </row>
    <row r="135" spans="1:15" s="8" customFormat="1" x14ac:dyDescent="0.2">
      <c r="A135" s="11"/>
      <c r="B135" s="11"/>
      <c r="C135" s="11"/>
      <c r="D135" s="4"/>
      <c r="E135" s="176"/>
      <c r="F135" s="161"/>
      <c r="G135" s="12"/>
      <c r="H135" s="12"/>
      <c r="I135" s="12"/>
      <c r="J135" s="12"/>
      <c r="K135" s="35"/>
      <c r="L135" s="35"/>
      <c r="N135" s="161"/>
      <c r="O135" s="15"/>
    </row>
    <row r="136" spans="1:15" s="8" customFormat="1" x14ac:dyDescent="0.2">
      <c r="A136" s="11"/>
      <c r="B136" s="11"/>
      <c r="C136" s="11"/>
      <c r="D136" s="4"/>
      <c r="E136" s="176"/>
      <c r="F136" s="161"/>
      <c r="G136" s="12"/>
      <c r="H136" s="12"/>
      <c r="I136" s="12"/>
      <c r="J136" s="12"/>
      <c r="K136" s="35"/>
      <c r="L136" s="35"/>
      <c r="N136" s="161"/>
      <c r="O136" s="15"/>
    </row>
    <row r="137" spans="1:15" s="8" customFormat="1" x14ac:dyDescent="0.2">
      <c r="A137" s="11"/>
      <c r="B137" s="11"/>
      <c r="C137" s="11"/>
      <c r="D137" s="4"/>
      <c r="E137" s="176"/>
      <c r="F137" s="161"/>
      <c r="G137" s="12"/>
      <c r="H137" s="12"/>
      <c r="I137" s="12"/>
      <c r="J137" s="12"/>
      <c r="K137" s="35"/>
      <c r="L137" s="35"/>
      <c r="N137" s="161"/>
      <c r="O137" s="15"/>
    </row>
    <row r="138" spans="1:15" s="8" customFormat="1" x14ac:dyDescent="0.2">
      <c r="A138" s="11"/>
      <c r="B138" s="11"/>
      <c r="C138" s="11"/>
      <c r="D138" s="4"/>
      <c r="E138" s="176"/>
      <c r="F138" s="161"/>
      <c r="G138" s="12"/>
      <c r="H138" s="12"/>
      <c r="I138" s="12"/>
      <c r="J138" s="12"/>
      <c r="K138" s="35"/>
      <c r="L138" s="35"/>
      <c r="N138" s="161"/>
      <c r="O138" s="15"/>
    </row>
    <row r="139" spans="1:15" s="8" customFormat="1" x14ac:dyDescent="0.2">
      <c r="A139" s="11"/>
      <c r="B139" s="11"/>
      <c r="C139" s="11"/>
      <c r="D139" s="4"/>
      <c r="E139" s="176"/>
      <c r="F139" s="161"/>
      <c r="G139" s="12"/>
      <c r="H139" s="12"/>
      <c r="I139" s="12"/>
      <c r="J139" s="12"/>
      <c r="K139" s="35"/>
      <c r="L139" s="35"/>
      <c r="N139" s="161"/>
      <c r="O139" s="15"/>
    </row>
    <row r="140" spans="1:15" s="8" customFormat="1" x14ac:dyDescent="0.2">
      <c r="A140" s="11"/>
      <c r="B140" s="11"/>
      <c r="C140" s="11"/>
      <c r="D140" s="4"/>
      <c r="E140" s="176"/>
      <c r="F140" s="161"/>
      <c r="G140" s="12"/>
      <c r="H140" s="12"/>
      <c r="I140" s="12"/>
      <c r="J140" s="12"/>
      <c r="K140" s="35"/>
      <c r="L140" s="35"/>
      <c r="N140" s="161"/>
      <c r="O140" s="15"/>
    </row>
    <row r="141" spans="1:15" s="8" customFormat="1" x14ac:dyDescent="0.2">
      <c r="A141" s="11"/>
      <c r="B141" s="11"/>
      <c r="C141" s="11"/>
      <c r="D141" s="4"/>
      <c r="E141" s="176"/>
      <c r="F141" s="161"/>
      <c r="G141" s="12"/>
      <c r="H141" s="12"/>
      <c r="I141" s="12"/>
      <c r="J141" s="12"/>
      <c r="K141" s="35"/>
      <c r="L141" s="35"/>
      <c r="N141" s="161"/>
      <c r="O141" s="15"/>
    </row>
    <row r="142" spans="1:15" s="8" customFormat="1" x14ac:dyDescent="0.2">
      <c r="A142" s="11"/>
      <c r="B142" s="11"/>
      <c r="C142" s="11"/>
      <c r="D142" s="4"/>
      <c r="E142" s="176"/>
      <c r="F142" s="161"/>
      <c r="G142" s="12"/>
      <c r="H142" s="12"/>
      <c r="I142" s="12"/>
      <c r="J142" s="12"/>
      <c r="K142" s="35"/>
      <c r="L142" s="35"/>
      <c r="N142" s="161"/>
      <c r="O142" s="15"/>
    </row>
    <row r="143" spans="1:15" s="8" customFormat="1" x14ac:dyDescent="0.2">
      <c r="A143" s="11"/>
      <c r="B143" s="11"/>
      <c r="C143" s="11"/>
      <c r="D143" s="4"/>
      <c r="E143" s="176"/>
      <c r="F143" s="161"/>
      <c r="G143" s="15"/>
      <c r="H143" s="15"/>
      <c r="I143" s="15"/>
      <c r="J143" s="15"/>
      <c r="N143" s="161"/>
      <c r="O143" s="15"/>
    </row>
    <row r="144" spans="1:15" x14ac:dyDescent="0.2">
      <c r="D144" s="4"/>
    </row>
    <row r="145" spans="4:4" x14ac:dyDescent="0.2">
      <c r="D145" s="4"/>
    </row>
    <row r="146" spans="4:4" x14ac:dyDescent="0.2">
      <c r="D146" s="4"/>
    </row>
    <row r="147" spans="4:4" x14ac:dyDescent="0.2">
      <c r="D147" s="4"/>
    </row>
    <row r="148" spans="4:4" x14ac:dyDescent="0.2">
      <c r="D148" s="4"/>
    </row>
    <row r="149" spans="4:4" x14ac:dyDescent="0.2">
      <c r="D149" s="4"/>
    </row>
    <row r="150" spans="4:4" x14ac:dyDescent="0.2">
      <c r="D150" s="4"/>
    </row>
    <row r="151" spans="4:4" x14ac:dyDescent="0.2">
      <c r="D151" s="4"/>
    </row>
    <row r="152" spans="4:4" x14ac:dyDescent="0.2">
      <c r="D152" s="4"/>
    </row>
    <row r="153" spans="4:4" x14ac:dyDescent="0.2">
      <c r="D153" s="4"/>
    </row>
    <row r="154" spans="4:4" x14ac:dyDescent="0.2">
      <c r="D154" s="4"/>
    </row>
    <row r="155" spans="4:4" x14ac:dyDescent="0.2">
      <c r="D155" s="4"/>
    </row>
    <row r="156" spans="4:4" x14ac:dyDescent="0.2">
      <c r="D156" s="4"/>
    </row>
    <row r="157" spans="4:4" x14ac:dyDescent="0.2">
      <c r="D157" s="4"/>
    </row>
    <row r="158" spans="4:4" x14ac:dyDescent="0.2">
      <c r="D158" s="4"/>
    </row>
    <row r="159" spans="4:4" x14ac:dyDescent="0.2">
      <c r="D159" s="4"/>
    </row>
    <row r="160" spans="4:4" x14ac:dyDescent="0.2">
      <c r="D160" s="4"/>
    </row>
    <row r="161" spans="4:4" x14ac:dyDescent="0.2">
      <c r="D161" s="4"/>
    </row>
    <row r="162" spans="4:4" x14ac:dyDescent="0.2">
      <c r="D162" s="4"/>
    </row>
    <row r="163" spans="4:4" x14ac:dyDescent="0.2">
      <c r="D163" s="4"/>
    </row>
    <row r="164" spans="4:4" x14ac:dyDescent="0.2">
      <c r="D164" s="4"/>
    </row>
    <row r="165" spans="4:4" x14ac:dyDescent="0.2">
      <c r="D165" s="4"/>
    </row>
    <row r="166" spans="4:4" x14ac:dyDescent="0.2">
      <c r="D166" s="4"/>
    </row>
    <row r="167" spans="4:4" x14ac:dyDescent="0.2">
      <c r="D167" s="4"/>
    </row>
    <row r="168" spans="4:4" x14ac:dyDescent="0.2">
      <c r="D168" s="4"/>
    </row>
    <row r="169" spans="4:4" x14ac:dyDescent="0.2">
      <c r="D169" s="4"/>
    </row>
    <row r="170" spans="4:4" x14ac:dyDescent="0.2">
      <c r="D170" s="4"/>
    </row>
    <row r="171" spans="4:4" x14ac:dyDescent="0.2">
      <c r="D171" s="4"/>
    </row>
    <row r="172" spans="4:4" x14ac:dyDescent="0.2">
      <c r="D172" s="4"/>
    </row>
    <row r="173" spans="4:4" x14ac:dyDescent="0.2">
      <c r="D173" s="4"/>
    </row>
    <row r="174" spans="4:4" x14ac:dyDescent="0.2">
      <c r="D174" s="4"/>
    </row>
    <row r="175" spans="4:4" x14ac:dyDescent="0.2">
      <c r="D175" s="4"/>
    </row>
    <row r="176" spans="4:4" x14ac:dyDescent="0.2">
      <c r="D176" s="4"/>
    </row>
    <row r="177" spans="4:4" x14ac:dyDescent="0.2">
      <c r="D177" s="4"/>
    </row>
    <row r="178" spans="4:4" x14ac:dyDescent="0.2">
      <c r="D178" s="4"/>
    </row>
    <row r="179" spans="4:4" x14ac:dyDescent="0.2">
      <c r="D179" s="4"/>
    </row>
    <row r="180" spans="4:4" x14ac:dyDescent="0.2">
      <c r="D180" s="4"/>
    </row>
    <row r="181" spans="4:4" x14ac:dyDescent="0.2">
      <c r="D181" s="4"/>
    </row>
    <row r="182" spans="4:4" x14ac:dyDescent="0.2">
      <c r="D182" s="4"/>
    </row>
    <row r="183" spans="4:4" x14ac:dyDescent="0.2">
      <c r="D183" s="4"/>
    </row>
    <row r="184" spans="4:4" x14ac:dyDescent="0.2">
      <c r="D184" s="4"/>
    </row>
    <row r="185" spans="4:4" x14ac:dyDescent="0.2">
      <c r="D185" s="4"/>
    </row>
    <row r="186" spans="4:4" x14ac:dyDescent="0.2">
      <c r="D186" s="4"/>
    </row>
    <row r="187" spans="4:4" x14ac:dyDescent="0.2">
      <c r="D187" s="4"/>
    </row>
    <row r="188" spans="4:4" x14ac:dyDescent="0.2">
      <c r="D188" s="4"/>
    </row>
    <row r="189" spans="4:4" x14ac:dyDescent="0.2">
      <c r="D189" s="4"/>
    </row>
    <row r="190" spans="4:4" x14ac:dyDescent="0.2">
      <c r="D190" s="4"/>
    </row>
    <row r="191" spans="4:4" x14ac:dyDescent="0.2">
      <c r="D191" s="4"/>
    </row>
    <row r="192" spans="4:4" x14ac:dyDescent="0.2">
      <c r="D192" s="4"/>
    </row>
    <row r="193" spans="4:4" x14ac:dyDescent="0.2">
      <c r="D193" s="4"/>
    </row>
    <row r="194" spans="4:4" x14ac:dyDescent="0.2">
      <c r="D194" s="4"/>
    </row>
    <row r="195" spans="4:4" x14ac:dyDescent="0.2">
      <c r="D195" s="4"/>
    </row>
    <row r="196" spans="4:4" x14ac:dyDescent="0.2">
      <c r="D196" s="4"/>
    </row>
    <row r="197" spans="4:4" x14ac:dyDescent="0.2">
      <c r="D197" s="4"/>
    </row>
    <row r="198" spans="4:4" x14ac:dyDescent="0.2">
      <c r="D198" s="4"/>
    </row>
    <row r="199" spans="4:4" x14ac:dyDescent="0.2">
      <c r="D199" s="4"/>
    </row>
    <row r="200" spans="4:4" x14ac:dyDescent="0.2">
      <c r="D200" s="4"/>
    </row>
    <row r="201" spans="4:4" x14ac:dyDescent="0.2">
      <c r="D201" s="4"/>
    </row>
    <row r="202" spans="4:4" x14ac:dyDescent="0.2">
      <c r="D202" s="4"/>
    </row>
    <row r="203" spans="4:4" x14ac:dyDescent="0.2">
      <c r="D203" s="4"/>
    </row>
    <row r="204" spans="4:4" x14ac:dyDescent="0.2">
      <c r="D204" s="4"/>
    </row>
    <row r="205" spans="4:4" x14ac:dyDescent="0.2">
      <c r="D205" s="4"/>
    </row>
    <row r="206" spans="4:4" x14ac:dyDescent="0.2">
      <c r="D206" s="4"/>
    </row>
    <row r="207" spans="4:4" x14ac:dyDescent="0.2">
      <c r="D207" s="4"/>
    </row>
    <row r="208" spans="4:4" x14ac:dyDescent="0.2">
      <c r="D208" s="4"/>
    </row>
    <row r="209" spans="4:4" x14ac:dyDescent="0.2">
      <c r="D209" s="4"/>
    </row>
    <row r="210" spans="4:4" x14ac:dyDescent="0.2">
      <c r="D210" s="4"/>
    </row>
    <row r="211" spans="4:4" x14ac:dyDescent="0.2">
      <c r="D211" s="4"/>
    </row>
    <row r="212" spans="4:4" x14ac:dyDescent="0.2">
      <c r="D212" s="4"/>
    </row>
    <row r="213" spans="4:4" x14ac:dyDescent="0.2">
      <c r="D213" s="4"/>
    </row>
    <row r="214" spans="4:4" x14ac:dyDescent="0.2">
      <c r="D214" s="4"/>
    </row>
    <row r="215" spans="4:4" x14ac:dyDescent="0.2">
      <c r="D215" s="4"/>
    </row>
    <row r="216" spans="4:4" x14ac:dyDescent="0.2">
      <c r="D216" s="4"/>
    </row>
    <row r="217" spans="4:4" x14ac:dyDescent="0.2">
      <c r="D217" s="4"/>
    </row>
    <row r="218" spans="4:4" x14ac:dyDescent="0.2">
      <c r="D218" s="4"/>
    </row>
    <row r="219" spans="4:4" x14ac:dyDescent="0.2">
      <c r="D219" s="4"/>
    </row>
    <row r="220" spans="4:4" x14ac:dyDescent="0.2">
      <c r="D220" s="4"/>
    </row>
  </sheetData>
  <mergeCells count="45">
    <mergeCell ref="K19:L19"/>
    <mergeCell ref="K20:L20"/>
    <mergeCell ref="A1:O1"/>
    <mergeCell ref="A2:O2"/>
    <mergeCell ref="A3:O3"/>
    <mergeCell ref="A4:O4"/>
    <mergeCell ref="A5:O5"/>
    <mergeCell ref="A6:O6"/>
    <mergeCell ref="K12:L12"/>
    <mergeCell ref="K14:L14"/>
    <mergeCell ref="K16:L16"/>
    <mergeCell ref="K17:L17"/>
    <mergeCell ref="K18:L18"/>
    <mergeCell ref="K25:L25"/>
    <mergeCell ref="K27:L27"/>
    <mergeCell ref="K21:L21"/>
    <mergeCell ref="K22:L22"/>
    <mergeCell ref="K23:L23"/>
    <mergeCell ref="K32:L32"/>
    <mergeCell ref="K33:L33"/>
    <mergeCell ref="K34:L34"/>
    <mergeCell ref="K29:L29"/>
    <mergeCell ref="K30:L30"/>
    <mergeCell ref="K31:L31"/>
    <mergeCell ref="K56:L56"/>
    <mergeCell ref="K58:L58"/>
    <mergeCell ref="K59:L59"/>
    <mergeCell ref="K36:L36"/>
    <mergeCell ref="K38:L38"/>
    <mergeCell ref="K40:L40"/>
    <mergeCell ref="K50:L50"/>
    <mergeCell ref="K51:L51"/>
    <mergeCell ref="K52:L52"/>
    <mergeCell ref="K53:L53"/>
    <mergeCell ref="K54:L54"/>
    <mergeCell ref="K42:L42"/>
    <mergeCell ref="K44:L44"/>
    <mergeCell ref="K45:L45"/>
    <mergeCell ref="K46:L46"/>
    <mergeCell ref="K48:L48"/>
    <mergeCell ref="K63:L63"/>
    <mergeCell ref="D65:N65"/>
    <mergeCell ref="K68:L68"/>
    <mergeCell ref="K69:L69"/>
    <mergeCell ref="K61:L61"/>
  </mergeCells>
  <printOptions horizontalCentered="1" verticalCentered="1"/>
  <pageMargins left="0.15748031496062992" right="0.15748031496062992" top="0.19685039370078741" bottom="0.19685039370078741" header="0.51181102362204722" footer="0.51181102362204722"/>
  <pageSetup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T211"/>
  <sheetViews>
    <sheetView showGridLines="0" topLeftCell="D1" zoomScaleNormal="100" workbookViewId="0">
      <selection activeCell="N36" sqref="N36"/>
    </sheetView>
  </sheetViews>
  <sheetFormatPr baseColWidth="10" defaultRowHeight="14.25" x14ac:dyDescent="0.2"/>
  <cols>
    <col min="1" max="1" width="3.140625" style="11" hidden="1" customWidth="1"/>
    <col min="2" max="2" width="3.42578125" style="11" hidden="1" customWidth="1"/>
    <col min="3" max="3" width="4.85546875" style="11" hidden="1" customWidth="1"/>
    <col min="4" max="4" width="53.7109375" style="15" customWidth="1"/>
    <col min="5" max="5" width="10.85546875" style="15" hidden="1" customWidth="1"/>
    <col min="6" max="7" width="9.7109375" style="15" hidden="1" customWidth="1"/>
    <col min="8" max="8" width="12.140625" style="15" customWidth="1"/>
    <col min="9" max="9" width="10.85546875" style="15" bestFit="1" customWidth="1"/>
    <col min="10" max="10" width="9.42578125" style="15" bestFit="1" customWidth="1"/>
    <col min="11" max="11" width="3.85546875" style="15" hidden="1" customWidth="1"/>
    <col min="12" max="13" width="5.140625" style="15" hidden="1" customWidth="1"/>
    <col min="14" max="14" width="61.5703125" style="8" customWidth="1"/>
    <col min="15" max="15" width="10.7109375" style="8" hidden="1" customWidth="1"/>
    <col min="16" max="17" width="9.85546875" style="8" hidden="1" customWidth="1"/>
    <col min="18" max="18" width="10.85546875" style="8" bestFit="1" customWidth="1"/>
    <col min="19" max="19" width="10.28515625" style="15" customWidth="1"/>
    <col min="20" max="16384" width="11.42578125" style="15"/>
  </cols>
  <sheetData>
    <row r="1" spans="1:20" ht="19.5" customHeight="1" x14ac:dyDescent="0.3">
      <c r="A1" s="213" t="s">
        <v>251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</row>
    <row r="2" spans="1:20" ht="15" customHeight="1" x14ac:dyDescent="0.25">
      <c r="A2" s="214" t="s">
        <v>254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</row>
    <row r="3" spans="1:20" ht="14.25" customHeight="1" x14ac:dyDescent="0.2">
      <c r="A3" s="215" t="s">
        <v>156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</row>
    <row r="4" spans="1:20" ht="14.25" customHeight="1" x14ac:dyDescent="0.2">
      <c r="A4" s="215" t="s">
        <v>258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</row>
    <row r="5" spans="1:20" ht="14.25" customHeight="1" x14ac:dyDescent="0.2">
      <c r="A5" s="215" t="s">
        <v>0</v>
      </c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</row>
    <row r="6" spans="1:20" x14ac:dyDescent="0.2">
      <c r="A6" s="220" t="s">
        <v>250</v>
      </c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</row>
    <row r="7" spans="1:20" x14ac:dyDescent="0.2">
      <c r="A7" s="17"/>
      <c r="B7" s="17"/>
      <c r="C7" s="17"/>
      <c r="D7" s="17"/>
      <c r="E7" s="17"/>
      <c r="F7" s="17"/>
      <c r="G7" s="147"/>
      <c r="H7" s="17"/>
      <c r="I7" s="17"/>
      <c r="J7" s="17"/>
      <c r="K7" s="17"/>
      <c r="L7" s="17"/>
      <c r="M7" s="17"/>
      <c r="N7" s="17"/>
      <c r="O7" s="17"/>
      <c r="P7" s="17"/>
      <c r="Q7" s="147"/>
      <c r="R7" s="17"/>
    </row>
    <row r="8" spans="1:20" ht="12.75" hidden="1" customHeight="1" x14ac:dyDescent="0.2">
      <c r="A8" s="7" t="s">
        <v>12</v>
      </c>
      <c r="B8" s="7" t="s">
        <v>5</v>
      </c>
      <c r="C8" s="7" t="s">
        <v>36</v>
      </c>
      <c r="D8" s="7" t="s">
        <v>90</v>
      </c>
      <c r="E8" s="69" t="s">
        <v>6</v>
      </c>
      <c r="F8" s="69" t="s">
        <v>8</v>
      </c>
      <c r="G8" s="69"/>
      <c r="H8" s="2" t="s">
        <v>22</v>
      </c>
      <c r="I8" s="2" t="s">
        <v>24</v>
      </c>
      <c r="J8" s="2"/>
      <c r="K8" s="2" t="s">
        <v>25</v>
      </c>
      <c r="L8" s="2" t="s">
        <v>33</v>
      </c>
      <c r="M8" s="2" t="s">
        <v>10</v>
      </c>
      <c r="N8" s="2" t="s">
        <v>27</v>
      </c>
      <c r="O8" s="69" t="s">
        <v>152</v>
      </c>
      <c r="P8" s="69" t="s">
        <v>153</v>
      </c>
      <c r="Q8" s="69"/>
      <c r="R8" s="2" t="s">
        <v>154</v>
      </c>
      <c r="S8" s="2" t="s">
        <v>155</v>
      </c>
      <c r="T8" s="2" t="s">
        <v>3</v>
      </c>
    </row>
    <row r="9" spans="1:20" ht="12.75" customHeight="1" x14ac:dyDescent="0.2">
      <c r="A9" s="7"/>
      <c r="B9" s="7"/>
      <c r="C9" s="7"/>
      <c r="D9" s="85" t="s">
        <v>3</v>
      </c>
      <c r="E9" s="85" t="s">
        <v>3</v>
      </c>
      <c r="F9" s="85" t="s">
        <v>3</v>
      </c>
      <c r="G9" s="85"/>
      <c r="H9" s="85" t="s">
        <v>3</v>
      </c>
      <c r="I9" s="85" t="s">
        <v>3</v>
      </c>
      <c r="J9" s="85" t="s">
        <v>3</v>
      </c>
      <c r="K9" s="85" t="s">
        <v>3</v>
      </c>
      <c r="L9" s="85" t="s">
        <v>3</v>
      </c>
      <c r="M9" s="85" t="s">
        <v>3</v>
      </c>
      <c r="N9" s="85" t="s">
        <v>3</v>
      </c>
      <c r="O9" s="85" t="s">
        <v>3</v>
      </c>
      <c r="P9" s="85" t="s">
        <v>3</v>
      </c>
      <c r="Q9" s="85"/>
      <c r="R9" s="85" t="s">
        <v>3</v>
      </c>
      <c r="S9" s="85" t="s">
        <v>3</v>
      </c>
      <c r="T9" s="85" t="s">
        <v>3</v>
      </c>
    </row>
    <row r="10" spans="1:20" ht="12.75" customHeight="1" x14ac:dyDescent="0.2">
      <c r="A10" s="7"/>
      <c r="B10" s="7"/>
      <c r="C10" s="7"/>
      <c r="D10" s="113" t="s">
        <v>39</v>
      </c>
      <c r="E10" s="113">
        <v>2014</v>
      </c>
      <c r="F10" s="113">
        <v>2013</v>
      </c>
      <c r="G10" s="149"/>
      <c r="H10" s="113" t="s">
        <v>150</v>
      </c>
      <c r="I10" s="113" t="s">
        <v>151</v>
      </c>
      <c r="J10" s="113" t="s">
        <v>3</v>
      </c>
      <c r="K10" s="113" t="s">
        <v>3</v>
      </c>
      <c r="L10" s="113" t="s">
        <v>3</v>
      </c>
      <c r="M10" s="113" t="s">
        <v>3</v>
      </c>
      <c r="N10" s="113" t="s">
        <v>39</v>
      </c>
      <c r="O10" s="113">
        <v>2014</v>
      </c>
      <c r="P10" s="113">
        <v>2013</v>
      </c>
      <c r="Q10" s="149"/>
      <c r="R10" s="113" t="s">
        <v>150</v>
      </c>
      <c r="S10" s="113" t="s">
        <v>151</v>
      </c>
      <c r="T10" s="113" t="s">
        <v>3</v>
      </c>
    </row>
    <row r="11" spans="1:20" x14ac:dyDescent="0.2">
      <c r="A11" s="7"/>
      <c r="B11" s="7"/>
      <c r="C11" s="7"/>
      <c r="D11" s="7"/>
      <c r="E11" s="70"/>
      <c r="F11" s="70"/>
      <c r="G11" s="70"/>
      <c r="H11" s="2"/>
      <c r="I11" s="2"/>
      <c r="J11" s="2"/>
      <c r="K11" s="2"/>
      <c r="L11" s="2"/>
      <c r="M11" s="2"/>
      <c r="N11" s="2"/>
      <c r="O11" s="69"/>
      <c r="P11" s="69"/>
      <c r="Q11" s="69"/>
      <c r="R11" s="7"/>
    </row>
    <row r="12" spans="1:20" ht="14.25" customHeight="1" x14ac:dyDescent="0.2">
      <c r="A12" s="7"/>
      <c r="B12" s="7"/>
      <c r="C12" s="7"/>
      <c r="D12" s="24" t="s">
        <v>91</v>
      </c>
      <c r="E12" s="71">
        <f>E14+E24</f>
        <v>142746463.01999998</v>
      </c>
      <c r="F12" s="71">
        <f>F14+F24</f>
        <v>130207030</v>
      </c>
      <c r="G12" s="71"/>
      <c r="H12" s="65">
        <f>+H14+H24</f>
        <v>0</v>
      </c>
      <c r="I12" s="65">
        <f>+I14+I24</f>
        <v>12539432.800000001</v>
      </c>
      <c r="J12" s="183"/>
      <c r="K12" s="37"/>
      <c r="L12" s="37"/>
      <c r="M12" s="37"/>
      <c r="N12" s="24" t="s">
        <v>1</v>
      </c>
      <c r="O12" s="71">
        <f>+O14+O25</f>
        <v>10413499.68</v>
      </c>
      <c r="P12" s="71">
        <f>+P14+P25</f>
        <v>26924975</v>
      </c>
      <c r="Q12" s="75">
        <f>+O12-P12</f>
        <v>-16511475.32</v>
      </c>
      <c r="R12" s="152">
        <f>+R14+R25</f>
        <v>0</v>
      </c>
      <c r="S12" s="152">
        <f>+S14+S25</f>
        <v>16511476</v>
      </c>
      <c r="T12" s="60"/>
    </row>
    <row r="13" spans="1:20" x14ac:dyDescent="0.2">
      <c r="A13" s="7"/>
      <c r="B13" s="7"/>
      <c r="C13" s="7"/>
      <c r="D13" s="24"/>
      <c r="E13" s="72"/>
      <c r="F13" s="72"/>
      <c r="G13" s="72"/>
      <c r="H13" s="66"/>
      <c r="I13" s="66"/>
      <c r="J13" s="37"/>
      <c r="K13" s="37"/>
      <c r="L13" s="37"/>
      <c r="M13" s="37"/>
      <c r="N13" s="24"/>
      <c r="O13" s="72"/>
      <c r="P13" s="72"/>
      <c r="Q13" s="72"/>
      <c r="R13" s="153"/>
      <c r="S13" s="153"/>
      <c r="T13" s="60"/>
    </row>
    <row r="14" spans="1:20" ht="14.25" customHeight="1" x14ac:dyDescent="0.2">
      <c r="A14" s="16"/>
      <c r="B14" s="16"/>
      <c r="C14" s="16"/>
      <c r="D14" s="24" t="s">
        <v>92</v>
      </c>
      <c r="E14" s="71">
        <f>SUM(E16:E22)</f>
        <v>104089698.78</v>
      </c>
      <c r="F14" s="71">
        <f>SUM(F16:F22)</f>
        <v>92460071</v>
      </c>
      <c r="G14" s="71"/>
      <c r="H14" s="65">
        <f>SUM(H16:H22)</f>
        <v>0</v>
      </c>
      <c r="I14" s="65">
        <f>SUM(I16:I22)</f>
        <v>11629627.800000001</v>
      </c>
      <c r="J14" s="37"/>
      <c r="K14" s="37"/>
      <c r="L14" s="37"/>
      <c r="M14" s="37"/>
      <c r="N14" s="24" t="s">
        <v>93</v>
      </c>
      <c r="O14" s="71">
        <f>SUM(O16:O22)</f>
        <v>10413499.68</v>
      </c>
      <c r="P14" s="71">
        <f>SUM(P16:P22)</f>
        <v>26924975</v>
      </c>
      <c r="Q14" s="75">
        <f>+O14-P14</f>
        <v>-16511475.32</v>
      </c>
      <c r="R14" s="152">
        <f>SUM(R16:R23)</f>
        <v>0</v>
      </c>
      <c r="S14" s="152">
        <f>SUM(S16:S23)</f>
        <v>16511476</v>
      </c>
      <c r="T14" s="60"/>
    </row>
    <row r="15" spans="1:20" x14ac:dyDescent="0.2">
      <c r="A15" s="16"/>
      <c r="B15" s="16"/>
      <c r="C15" s="16"/>
      <c r="D15" s="24"/>
      <c r="E15" s="72"/>
      <c r="F15" s="72"/>
      <c r="G15" s="72"/>
      <c r="H15" s="66"/>
      <c r="I15" s="66"/>
      <c r="J15" s="37"/>
      <c r="K15" s="37"/>
      <c r="L15" s="37"/>
      <c r="M15" s="37"/>
      <c r="N15" s="24"/>
      <c r="O15" s="74"/>
      <c r="P15" s="74"/>
      <c r="Q15" s="74"/>
      <c r="R15" s="154"/>
      <c r="S15" s="154"/>
      <c r="T15" s="60"/>
    </row>
    <row r="16" spans="1:20" ht="14.25" customHeight="1" x14ac:dyDescent="0.2">
      <c r="A16" s="11">
        <v>1</v>
      </c>
      <c r="B16" s="11">
        <v>1</v>
      </c>
      <c r="C16" s="11">
        <v>1</v>
      </c>
      <c r="D16" s="68" t="s">
        <v>94</v>
      </c>
      <c r="E16" s="73">
        <f>+'SITUACION FINANCIERA'!E16</f>
        <v>103683779.53</v>
      </c>
      <c r="F16" s="73">
        <f>+'SITUACION FINANCIERA'!F16</f>
        <v>92190361</v>
      </c>
      <c r="G16" s="73">
        <f>+E16-F16</f>
        <v>11493418.530000001</v>
      </c>
      <c r="H16" s="67">
        <v>0</v>
      </c>
      <c r="I16" s="239">
        <v>11493418.75</v>
      </c>
      <c r="J16" s="37"/>
      <c r="K16" s="11">
        <v>2</v>
      </c>
      <c r="L16" s="11">
        <v>1</v>
      </c>
      <c r="M16" s="11">
        <v>1</v>
      </c>
      <c r="N16" s="68" t="s">
        <v>95</v>
      </c>
      <c r="O16" s="75">
        <f>+'SITUACION FINANCIERA'!M16</f>
        <v>10349638.18</v>
      </c>
      <c r="P16" s="75">
        <f>+'SITUACION FINANCIERA'!N16</f>
        <v>26861113</v>
      </c>
      <c r="Q16" s="75">
        <f>+O16-P16</f>
        <v>-16511474.82</v>
      </c>
      <c r="R16" s="155">
        <v>0</v>
      </c>
      <c r="S16" s="155">
        <v>16511476</v>
      </c>
      <c r="T16" s="60"/>
    </row>
    <row r="17" spans="1:20" ht="14.25" customHeight="1" x14ac:dyDescent="0.2">
      <c r="A17" s="11">
        <v>1</v>
      </c>
      <c r="B17" s="11">
        <v>1</v>
      </c>
      <c r="C17" s="11">
        <v>2</v>
      </c>
      <c r="D17" s="68" t="s">
        <v>96</v>
      </c>
      <c r="E17" s="73">
        <f>+'SITUACION FINANCIERA'!E17</f>
        <v>146046.28</v>
      </c>
      <c r="F17" s="73">
        <f>+'SITUACION FINANCIERA'!F17</f>
        <v>9837</v>
      </c>
      <c r="G17" s="73">
        <f t="shared" ref="G17:G34" si="0">+E17-F17</f>
        <v>136209.28</v>
      </c>
      <c r="H17" s="67">
        <v>0</v>
      </c>
      <c r="I17" s="239">
        <v>136209.04999999999</v>
      </c>
      <c r="J17" s="37"/>
      <c r="K17" s="11">
        <v>2</v>
      </c>
      <c r="L17" s="11">
        <v>1</v>
      </c>
      <c r="M17" s="11">
        <v>2</v>
      </c>
      <c r="N17" s="68" t="s">
        <v>97</v>
      </c>
      <c r="O17" s="75">
        <f>+'SITUACION FINANCIERA'!M17</f>
        <v>0</v>
      </c>
      <c r="P17" s="75">
        <f>+'SITUACION FINANCIERA'!N17</f>
        <v>0</v>
      </c>
      <c r="Q17" s="75">
        <f t="shared" ref="Q17:Q23" si="1">+O17-P17</f>
        <v>0</v>
      </c>
      <c r="R17" s="155">
        <v>0</v>
      </c>
      <c r="S17" s="155">
        <v>0</v>
      </c>
      <c r="T17" s="60"/>
    </row>
    <row r="18" spans="1:20" ht="14.25" customHeight="1" x14ac:dyDescent="0.2">
      <c r="A18" s="11">
        <v>1</v>
      </c>
      <c r="B18" s="11">
        <v>1</v>
      </c>
      <c r="C18" s="11">
        <v>3</v>
      </c>
      <c r="D18" s="68" t="s">
        <v>98</v>
      </c>
      <c r="E18" s="73">
        <f>+'SITUACION FINANCIERA'!E18</f>
        <v>0</v>
      </c>
      <c r="F18" s="73">
        <f>+'SITUACION FINANCIERA'!F18</f>
        <v>0</v>
      </c>
      <c r="G18" s="73">
        <f t="shared" si="0"/>
        <v>0</v>
      </c>
      <c r="H18" s="67">
        <v>0</v>
      </c>
      <c r="I18" s="239">
        <v>0</v>
      </c>
      <c r="J18" s="37"/>
      <c r="K18" s="11">
        <v>2</v>
      </c>
      <c r="L18" s="11">
        <v>1</v>
      </c>
      <c r="M18" s="11">
        <v>3</v>
      </c>
      <c r="N18" s="68" t="s">
        <v>99</v>
      </c>
      <c r="O18" s="75">
        <f>+'SITUACION FINANCIERA'!M18</f>
        <v>0</v>
      </c>
      <c r="P18" s="75">
        <f>+'SITUACION FINANCIERA'!N18</f>
        <v>0</v>
      </c>
      <c r="Q18" s="75">
        <f t="shared" si="1"/>
        <v>0</v>
      </c>
      <c r="R18" s="155">
        <v>0</v>
      </c>
      <c r="S18" s="155">
        <v>0</v>
      </c>
      <c r="T18" s="60"/>
    </row>
    <row r="19" spans="1:20" ht="14.25" customHeight="1" x14ac:dyDescent="0.2">
      <c r="A19" s="11">
        <v>1</v>
      </c>
      <c r="B19" s="11">
        <v>1</v>
      </c>
      <c r="C19" s="11">
        <v>4</v>
      </c>
      <c r="D19" s="68" t="s">
        <v>100</v>
      </c>
      <c r="E19" s="73">
        <f>+'SITUACION FINANCIERA'!E19</f>
        <v>259872.97</v>
      </c>
      <c r="F19" s="73">
        <f>+'SITUACION FINANCIERA'!F19</f>
        <v>259873</v>
      </c>
      <c r="G19" s="73">
        <f t="shared" si="0"/>
        <v>-2.9999999998835847E-2</v>
      </c>
      <c r="H19" s="67">
        <v>0</v>
      </c>
      <c r="I19" s="239">
        <v>0</v>
      </c>
      <c r="J19" s="37"/>
      <c r="K19" s="11">
        <v>2</v>
      </c>
      <c r="L19" s="11">
        <v>1</v>
      </c>
      <c r="M19" s="11">
        <v>4</v>
      </c>
      <c r="N19" s="68" t="s">
        <v>101</v>
      </c>
      <c r="O19" s="75">
        <f>+'SITUACION FINANCIERA'!M19</f>
        <v>0</v>
      </c>
      <c r="P19" s="75">
        <f>+'SITUACION FINANCIERA'!N19</f>
        <v>0</v>
      </c>
      <c r="Q19" s="75">
        <f t="shared" si="1"/>
        <v>0</v>
      </c>
      <c r="R19" s="155">
        <v>0</v>
      </c>
      <c r="S19" s="155">
        <v>0</v>
      </c>
      <c r="T19" s="60"/>
    </row>
    <row r="20" spans="1:20" ht="14.25" customHeight="1" x14ac:dyDescent="0.2">
      <c r="A20" s="11">
        <v>1</v>
      </c>
      <c r="B20" s="11">
        <v>1</v>
      </c>
      <c r="C20" s="11">
        <v>5</v>
      </c>
      <c r="D20" s="68" t="s">
        <v>102</v>
      </c>
      <c r="E20" s="73">
        <f>+'SITUACION FINANCIERA'!E20</f>
        <v>0</v>
      </c>
      <c r="F20" s="73">
        <f>+'SITUACION FINANCIERA'!F20</f>
        <v>0</v>
      </c>
      <c r="G20" s="73">
        <f t="shared" si="0"/>
        <v>0</v>
      </c>
      <c r="H20" s="67">
        <v>0</v>
      </c>
      <c r="I20" s="239">
        <v>0</v>
      </c>
      <c r="J20" s="37"/>
      <c r="K20" s="11">
        <v>2</v>
      </c>
      <c r="L20" s="11">
        <v>1</v>
      </c>
      <c r="M20" s="11">
        <v>5</v>
      </c>
      <c r="N20" s="68" t="s">
        <v>103</v>
      </c>
      <c r="O20" s="75">
        <f>+'SITUACION FINANCIERA'!M20</f>
        <v>0</v>
      </c>
      <c r="P20" s="75">
        <f>+'SITUACION FINANCIERA'!N20</f>
        <v>0</v>
      </c>
      <c r="Q20" s="75">
        <f t="shared" si="1"/>
        <v>0</v>
      </c>
      <c r="R20" s="155">
        <v>0</v>
      </c>
      <c r="S20" s="155">
        <v>0</v>
      </c>
      <c r="T20" s="60"/>
    </row>
    <row r="21" spans="1:20" ht="14.25" customHeight="1" x14ac:dyDescent="0.2">
      <c r="A21" s="11">
        <v>1</v>
      </c>
      <c r="B21" s="11">
        <v>1</v>
      </c>
      <c r="C21" s="11">
        <v>6</v>
      </c>
      <c r="D21" s="68" t="s">
        <v>104</v>
      </c>
      <c r="E21" s="73">
        <f>+'SITUACION FINANCIERA'!E21</f>
        <v>0</v>
      </c>
      <c r="F21" s="73">
        <f>+'SITUACION FINANCIERA'!F21</f>
        <v>0</v>
      </c>
      <c r="G21" s="73">
        <f t="shared" si="0"/>
        <v>0</v>
      </c>
      <c r="H21" s="67">
        <v>0</v>
      </c>
      <c r="I21" s="239">
        <v>0</v>
      </c>
      <c r="J21" s="37"/>
      <c r="K21" s="11">
        <v>2</v>
      </c>
      <c r="L21" s="11">
        <v>1</v>
      </c>
      <c r="M21" s="11">
        <v>6</v>
      </c>
      <c r="N21" s="68" t="s">
        <v>105</v>
      </c>
      <c r="O21" s="75">
        <f>+'SITUACION FINANCIERA'!M21</f>
        <v>63861.5</v>
      </c>
      <c r="P21" s="75">
        <f>+'SITUACION FINANCIERA'!N21</f>
        <v>63862</v>
      </c>
      <c r="Q21" s="75">
        <f t="shared" si="1"/>
        <v>-0.5</v>
      </c>
      <c r="R21" s="155">
        <v>0</v>
      </c>
      <c r="S21" s="155">
        <v>0</v>
      </c>
      <c r="T21" s="60"/>
    </row>
    <row r="22" spans="1:20" ht="14.25" customHeight="1" x14ac:dyDescent="0.2">
      <c r="A22" s="11">
        <v>1</v>
      </c>
      <c r="B22" s="11">
        <v>1</v>
      </c>
      <c r="C22" s="11">
        <v>9</v>
      </c>
      <c r="D22" s="68" t="s">
        <v>106</v>
      </c>
      <c r="E22" s="73">
        <f>+'SITUACION FINANCIERA'!E22</f>
        <v>0</v>
      </c>
      <c r="F22" s="73">
        <f>+'SITUACION FINANCIERA'!F22</f>
        <v>0</v>
      </c>
      <c r="G22" s="73">
        <f t="shared" si="0"/>
        <v>0</v>
      </c>
      <c r="H22" s="67">
        <v>0</v>
      </c>
      <c r="I22" s="239">
        <v>0</v>
      </c>
      <c r="J22" s="37"/>
      <c r="K22" s="11">
        <v>2</v>
      </c>
      <c r="L22" s="11">
        <v>1</v>
      </c>
      <c r="M22" s="11">
        <v>7</v>
      </c>
      <c r="N22" s="68" t="s">
        <v>107</v>
      </c>
      <c r="O22" s="75">
        <f>+'SITUACION FINANCIERA'!M22</f>
        <v>0</v>
      </c>
      <c r="P22" s="75">
        <f>+'SITUACION FINANCIERA'!N22</f>
        <v>0</v>
      </c>
      <c r="Q22" s="75">
        <f t="shared" si="1"/>
        <v>0</v>
      </c>
      <c r="R22" s="155">
        <v>0</v>
      </c>
      <c r="S22" s="155">
        <v>0</v>
      </c>
      <c r="T22" s="60"/>
    </row>
    <row r="23" spans="1:20" ht="14.25" customHeight="1" x14ac:dyDescent="0.2">
      <c r="A23" s="11" t="s">
        <v>3</v>
      </c>
      <c r="B23" s="11" t="s">
        <v>3</v>
      </c>
      <c r="C23" s="11" t="s">
        <v>3</v>
      </c>
      <c r="D23" s="24"/>
      <c r="E23" s="72"/>
      <c r="F23" s="72"/>
      <c r="G23" s="73">
        <f t="shared" si="0"/>
        <v>0</v>
      </c>
      <c r="H23" s="66"/>
      <c r="I23" s="66"/>
      <c r="J23" s="37"/>
      <c r="K23" s="11">
        <v>2</v>
      </c>
      <c r="L23" s="11">
        <v>1</v>
      </c>
      <c r="M23" s="11">
        <v>9</v>
      </c>
      <c r="N23" s="68" t="s">
        <v>108</v>
      </c>
      <c r="O23" s="75">
        <f>+'SITUACION FINANCIERA'!M23</f>
        <v>0</v>
      </c>
      <c r="P23" s="75">
        <f>+'SITUACION FINANCIERA'!N23</f>
        <v>0</v>
      </c>
      <c r="Q23" s="75">
        <f t="shared" si="1"/>
        <v>0</v>
      </c>
      <c r="R23" s="155">
        <v>0</v>
      </c>
      <c r="S23" s="155">
        <v>0</v>
      </c>
      <c r="T23" s="60"/>
    </row>
    <row r="24" spans="1:20" x14ac:dyDescent="0.2">
      <c r="D24" s="24" t="s">
        <v>111</v>
      </c>
      <c r="E24" s="71">
        <f>SUM(E26:E34)</f>
        <v>38656764.239999995</v>
      </c>
      <c r="F24" s="71">
        <f>SUM(F26:F34)</f>
        <v>37746959</v>
      </c>
      <c r="G24" s="73">
        <f t="shared" si="0"/>
        <v>909805.23999999464</v>
      </c>
      <c r="H24" s="65">
        <f>SUM(H26:H34)</f>
        <v>0</v>
      </c>
      <c r="I24" s="65">
        <f>SUM(I26:I34)</f>
        <v>909805</v>
      </c>
      <c r="J24" s="46"/>
      <c r="K24" s="11"/>
      <c r="L24" s="11"/>
      <c r="M24" s="11"/>
      <c r="N24" s="24"/>
      <c r="O24" s="76"/>
      <c r="P24" s="76"/>
      <c r="Q24" s="76"/>
      <c r="R24" s="156"/>
      <c r="S24" s="156"/>
      <c r="T24" s="60"/>
    </row>
    <row r="25" spans="1:20" ht="14.25" customHeight="1" x14ac:dyDescent="0.2">
      <c r="D25" s="160"/>
      <c r="E25" s="72"/>
      <c r="F25" s="72"/>
      <c r="G25" s="72"/>
      <c r="H25" s="66"/>
      <c r="I25" s="66"/>
      <c r="J25" s="46"/>
      <c r="K25" s="11"/>
      <c r="L25" s="11"/>
      <c r="M25" s="11"/>
      <c r="N25" s="32" t="s">
        <v>112</v>
      </c>
      <c r="O25" s="77">
        <f>SUM(O27:O32)</f>
        <v>0</v>
      </c>
      <c r="P25" s="77">
        <f>SUM(P27:P32)</f>
        <v>0</v>
      </c>
      <c r="Q25" s="77"/>
      <c r="R25" s="153">
        <f>SUM(R27:R32)</f>
        <v>0</v>
      </c>
      <c r="S25" s="153">
        <f>SUM(S27:S32)</f>
        <v>0</v>
      </c>
      <c r="T25" s="60"/>
    </row>
    <row r="26" spans="1:20" ht="14.25" customHeight="1" x14ac:dyDescent="0.2">
      <c r="A26" s="11">
        <v>1</v>
      </c>
      <c r="B26" s="11">
        <v>2</v>
      </c>
      <c r="C26" s="11">
        <v>1</v>
      </c>
      <c r="D26" s="68" t="s">
        <v>113</v>
      </c>
      <c r="E26" s="73">
        <f>+'SITUACION FINANCIERA'!E26</f>
        <v>0</v>
      </c>
      <c r="F26" s="73">
        <f>+'SITUACION FINANCIERA'!F26</f>
        <v>0</v>
      </c>
      <c r="G26" s="73">
        <f t="shared" si="0"/>
        <v>0</v>
      </c>
      <c r="H26" s="67">
        <v>0</v>
      </c>
      <c r="I26" s="67">
        <v>0</v>
      </c>
      <c r="J26" s="37"/>
      <c r="K26" s="11"/>
      <c r="L26" s="11"/>
      <c r="M26" s="11"/>
      <c r="N26" s="24"/>
      <c r="O26" s="78"/>
      <c r="P26" s="78"/>
      <c r="Q26" s="78"/>
      <c r="R26" s="157"/>
      <c r="S26" s="157"/>
      <c r="T26" s="60"/>
    </row>
    <row r="27" spans="1:20" ht="14.25" customHeight="1" x14ac:dyDescent="0.2">
      <c r="A27" s="11">
        <v>1</v>
      </c>
      <c r="B27" s="11">
        <v>2</v>
      </c>
      <c r="C27" s="11">
        <v>2</v>
      </c>
      <c r="D27" s="68" t="s">
        <v>115</v>
      </c>
      <c r="E27" s="73">
        <f>+'SITUACION FINANCIERA'!E27</f>
        <v>0</v>
      </c>
      <c r="F27" s="73">
        <f>+'SITUACION FINANCIERA'!F27</f>
        <v>0</v>
      </c>
      <c r="G27" s="73">
        <f t="shared" si="0"/>
        <v>0</v>
      </c>
      <c r="H27" s="67">
        <v>0</v>
      </c>
      <c r="I27" s="67">
        <v>7326</v>
      </c>
      <c r="J27" s="37"/>
      <c r="K27" s="11">
        <v>2</v>
      </c>
      <c r="L27" s="11">
        <v>2</v>
      </c>
      <c r="M27" s="11">
        <v>1</v>
      </c>
      <c r="N27" s="68" t="s">
        <v>114</v>
      </c>
      <c r="O27" s="75">
        <f>+'SITUACION FINANCIERA'!M29</f>
        <v>0</v>
      </c>
      <c r="P27" s="75">
        <f>+'SITUACION FINANCIERA'!N29</f>
        <v>0</v>
      </c>
      <c r="Q27" s="75">
        <f t="shared" ref="Q27:Q36" si="2">+O27-P27</f>
        <v>0</v>
      </c>
      <c r="R27" s="155">
        <v>0</v>
      </c>
      <c r="S27" s="155">
        <v>0</v>
      </c>
      <c r="T27" s="60"/>
    </row>
    <row r="28" spans="1:20" ht="14.25" customHeight="1" x14ac:dyDescent="0.2">
      <c r="A28" s="11">
        <v>1</v>
      </c>
      <c r="B28" s="11">
        <v>2</v>
      </c>
      <c r="C28" s="11">
        <v>3</v>
      </c>
      <c r="D28" s="68" t="s">
        <v>117</v>
      </c>
      <c r="E28" s="73">
        <f>+'SITUACION FINANCIERA'!E28</f>
        <v>0</v>
      </c>
      <c r="F28" s="73">
        <f>+'SITUACION FINANCIERA'!F28</f>
        <v>0</v>
      </c>
      <c r="G28" s="73">
        <f t="shared" si="0"/>
        <v>0</v>
      </c>
      <c r="H28" s="67">
        <v>0</v>
      </c>
      <c r="I28" s="67">
        <v>0</v>
      </c>
      <c r="J28" s="37"/>
      <c r="K28" s="11">
        <v>2</v>
      </c>
      <c r="L28" s="11">
        <v>2</v>
      </c>
      <c r="M28" s="11">
        <v>2</v>
      </c>
      <c r="N28" s="68" t="s">
        <v>116</v>
      </c>
      <c r="O28" s="75">
        <f>+'SITUACION FINANCIERA'!M30</f>
        <v>0</v>
      </c>
      <c r="P28" s="75">
        <f>+'SITUACION FINANCIERA'!N30</f>
        <v>0</v>
      </c>
      <c r="Q28" s="75">
        <f t="shared" si="2"/>
        <v>0</v>
      </c>
      <c r="R28" s="155">
        <v>0</v>
      </c>
      <c r="S28" s="155">
        <v>0</v>
      </c>
      <c r="T28" s="60"/>
    </row>
    <row r="29" spans="1:20" ht="14.25" customHeight="1" x14ac:dyDescent="0.2">
      <c r="A29" s="11">
        <v>1</v>
      </c>
      <c r="B29" s="11">
        <v>2</v>
      </c>
      <c r="C29" s="11">
        <v>4</v>
      </c>
      <c r="D29" s="68" t="s">
        <v>119</v>
      </c>
      <c r="E29" s="73">
        <f>+'SITUACION FINANCIERA'!E29</f>
        <v>0</v>
      </c>
      <c r="F29" s="73">
        <f>+'SITUACION FINANCIERA'!F29</f>
        <v>0</v>
      </c>
      <c r="G29" s="73">
        <f t="shared" si="0"/>
        <v>0</v>
      </c>
      <c r="H29" s="67">
        <v>0</v>
      </c>
      <c r="I29" s="67">
        <v>902479</v>
      </c>
      <c r="J29" s="37"/>
      <c r="K29" s="11">
        <v>2</v>
      </c>
      <c r="L29" s="11">
        <v>2</v>
      </c>
      <c r="M29" s="11">
        <v>3</v>
      </c>
      <c r="N29" s="68" t="s">
        <v>118</v>
      </c>
      <c r="O29" s="75">
        <f>+'SITUACION FINANCIERA'!M31</f>
        <v>0</v>
      </c>
      <c r="P29" s="75">
        <f>+'SITUACION FINANCIERA'!N31</f>
        <v>0</v>
      </c>
      <c r="Q29" s="75">
        <f t="shared" si="2"/>
        <v>0</v>
      </c>
      <c r="R29" s="155">
        <v>0</v>
      </c>
      <c r="S29" s="155">
        <v>0</v>
      </c>
      <c r="T29" s="60"/>
    </row>
    <row r="30" spans="1:20" ht="14.25" customHeight="1" x14ac:dyDescent="0.2">
      <c r="A30" s="11">
        <v>1</v>
      </c>
      <c r="B30" s="11">
        <v>2</v>
      </c>
      <c r="C30" s="11">
        <v>5</v>
      </c>
      <c r="D30" s="68" t="s">
        <v>121</v>
      </c>
      <c r="E30" s="73">
        <f>+'SITUACION FINANCIERA'!E30</f>
        <v>7326</v>
      </c>
      <c r="F30" s="73">
        <f>+'SITUACION FINANCIERA'!F30</f>
        <v>0</v>
      </c>
      <c r="G30" s="73">
        <f t="shared" si="0"/>
        <v>7326</v>
      </c>
      <c r="H30" s="67">
        <v>0</v>
      </c>
      <c r="I30" s="67">
        <v>0</v>
      </c>
      <c r="J30" s="37"/>
      <c r="K30" s="11">
        <v>2</v>
      </c>
      <c r="L30" s="11">
        <v>2</v>
      </c>
      <c r="M30" s="11">
        <v>4</v>
      </c>
      <c r="N30" s="68" t="s">
        <v>120</v>
      </c>
      <c r="O30" s="75">
        <f>+'SITUACION FINANCIERA'!M32</f>
        <v>0</v>
      </c>
      <c r="P30" s="75">
        <f>+'SITUACION FINANCIERA'!N32</f>
        <v>0</v>
      </c>
      <c r="Q30" s="75">
        <f t="shared" si="2"/>
        <v>0</v>
      </c>
      <c r="R30" s="155">
        <v>0</v>
      </c>
      <c r="S30" s="155">
        <v>0</v>
      </c>
      <c r="T30" s="60"/>
    </row>
    <row r="31" spans="1:20" ht="14.25" customHeight="1" x14ac:dyDescent="0.2">
      <c r="A31" s="11">
        <v>1</v>
      </c>
      <c r="B31" s="11">
        <v>2</v>
      </c>
      <c r="C31" s="11">
        <v>6</v>
      </c>
      <c r="D31" s="68" t="s">
        <v>123</v>
      </c>
      <c r="E31" s="73">
        <f>+'SITUACION FINANCIERA'!E31</f>
        <v>1733526.3</v>
      </c>
      <c r="F31" s="73">
        <f>+'SITUACION FINANCIERA'!F31</f>
        <v>1733526</v>
      </c>
      <c r="G31" s="73">
        <f t="shared" si="0"/>
        <v>0.30000000004656613</v>
      </c>
      <c r="H31" s="67">
        <v>0</v>
      </c>
      <c r="I31" s="67">
        <v>0</v>
      </c>
      <c r="J31" s="37"/>
      <c r="K31" s="11">
        <v>2</v>
      </c>
      <c r="L31" s="11">
        <v>2</v>
      </c>
      <c r="M31" s="11">
        <v>5</v>
      </c>
      <c r="N31" s="68" t="s">
        <v>122</v>
      </c>
      <c r="O31" s="75">
        <f>+'SITUACION FINANCIERA'!M33</f>
        <v>0</v>
      </c>
      <c r="P31" s="75">
        <f>+'SITUACION FINANCIERA'!N33</f>
        <v>0</v>
      </c>
      <c r="Q31" s="75">
        <f t="shared" si="2"/>
        <v>0</v>
      </c>
      <c r="R31" s="155">
        <v>0</v>
      </c>
      <c r="S31" s="155">
        <v>0</v>
      </c>
      <c r="T31" s="60"/>
    </row>
    <row r="32" spans="1:20" ht="14.25" customHeight="1" x14ac:dyDescent="0.2">
      <c r="A32" s="11">
        <v>1</v>
      </c>
      <c r="B32" s="11">
        <v>2</v>
      </c>
      <c r="C32" s="11">
        <v>7</v>
      </c>
      <c r="D32" s="68" t="s">
        <v>125</v>
      </c>
      <c r="E32" s="73">
        <f>+'SITUACION FINANCIERA'!E32</f>
        <v>36915911.939999998</v>
      </c>
      <c r="F32" s="73">
        <f>+'SITUACION FINANCIERA'!F32</f>
        <v>36013433</v>
      </c>
      <c r="G32" s="73">
        <f t="shared" si="0"/>
        <v>902478.93999999762</v>
      </c>
      <c r="H32" s="67">
        <v>0</v>
      </c>
      <c r="I32" s="67">
        <v>0</v>
      </c>
      <c r="J32" s="37"/>
      <c r="K32" s="11">
        <v>2</v>
      </c>
      <c r="L32" s="11">
        <v>2</v>
      </c>
      <c r="M32" s="11">
        <v>6</v>
      </c>
      <c r="N32" s="68" t="s">
        <v>124</v>
      </c>
      <c r="O32" s="75">
        <f>+'SITUACION FINANCIERA'!M34</f>
        <v>0</v>
      </c>
      <c r="P32" s="75">
        <f>+'SITUACION FINANCIERA'!N34</f>
        <v>0</v>
      </c>
      <c r="Q32" s="75">
        <f t="shared" si="2"/>
        <v>0</v>
      </c>
      <c r="R32" s="155">
        <v>0</v>
      </c>
      <c r="S32" s="155">
        <v>0</v>
      </c>
      <c r="T32" s="60"/>
    </row>
    <row r="33" spans="1:20" ht="14.25" customHeight="1" x14ac:dyDescent="0.2">
      <c r="A33" s="11">
        <v>1</v>
      </c>
      <c r="B33" s="11">
        <v>2</v>
      </c>
      <c r="C33" s="11">
        <v>8</v>
      </c>
      <c r="D33" s="68" t="s">
        <v>126</v>
      </c>
      <c r="E33" s="73">
        <f>+'SITUACION FINANCIERA'!E33</f>
        <v>0</v>
      </c>
      <c r="F33" s="73">
        <f>+'SITUACION FINANCIERA'!F33</f>
        <v>0</v>
      </c>
      <c r="G33" s="73">
        <f t="shared" si="0"/>
        <v>0</v>
      </c>
      <c r="H33" s="67">
        <v>0</v>
      </c>
      <c r="I33" s="67">
        <v>0</v>
      </c>
      <c r="J33" s="37"/>
      <c r="K33" s="11"/>
      <c r="L33" s="11"/>
      <c r="M33" s="11"/>
      <c r="N33" s="24"/>
      <c r="O33" s="75"/>
      <c r="P33" s="75"/>
      <c r="Q33" s="75"/>
      <c r="R33" s="155"/>
      <c r="S33" s="155"/>
      <c r="T33" s="60"/>
    </row>
    <row r="34" spans="1:20" ht="14.25" customHeight="1" x14ac:dyDescent="0.2">
      <c r="A34" s="11">
        <v>1</v>
      </c>
      <c r="B34" s="11">
        <v>2</v>
      </c>
      <c r="C34" s="11">
        <v>9</v>
      </c>
      <c r="D34" s="68" t="s">
        <v>128</v>
      </c>
      <c r="E34" s="73">
        <f>+'SITUACION FINANCIERA'!E34</f>
        <v>0</v>
      </c>
      <c r="F34" s="73">
        <f>+'SITUACION FINANCIERA'!F34</f>
        <v>0</v>
      </c>
      <c r="G34" s="73">
        <f t="shared" si="0"/>
        <v>0</v>
      </c>
      <c r="H34" s="67">
        <v>0</v>
      </c>
      <c r="I34" s="67">
        <v>0</v>
      </c>
      <c r="J34" s="37"/>
      <c r="K34" s="11"/>
      <c r="L34" s="11"/>
      <c r="M34" s="11"/>
      <c r="N34" s="24" t="s">
        <v>131</v>
      </c>
      <c r="O34" s="150">
        <f>+O36+O42+O50</f>
        <v>132332963.34</v>
      </c>
      <c r="P34" s="150">
        <f>+P36+P42+P50</f>
        <v>103282055</v>
      </c>
      <c r="Q34" s="75">
        <f t="shared" si="2"/>
        <v>29050908.340000004</v>
      </c>
      <c r="R34" s="158">
        <f>+R36+R42+R50</f>
        <v>42813242</v>
      </c>
      <c r="S34" s="158">
        <f>+S36+S42+S50</f>
        <v>13762333</v>
      </c>
      <c r="T34" s="60"/>
    </row>
    <row r="35" spans="1:20" x14ac:dyDescent="0.2">
      <c r="D35" s="222"/>
      <c r="E35" s="222"/>
      <c r="F35" s="44"/>
      <c r="G35" s="146"/>
      <c r="H35" s="27"/>
      <c r="I35" s="27"/>
      <c r="J35" s="37"/>
      <c r="K35" s="11"/>
      <c r="L35" s="11"/>
      <c r="M35" s="11"/>
      <c r="N35" s="24"/>
      <c r="O35" s="78"/>
      <c r="P35" s="78"/>
      <c r="Q35" s="78"/>
      <c r="R35" s="157"/>
      <c r="S35" s="157"/>
      <c r="T35" s="60"/>
    </row>
    <row r="36" spans="1:20" ht="14.25" customHeight="1" x14ac:dyDescent="0.2">
      <c r="D36" s="222"/>
      <c r="E36" s="222"/>
      <c r="F36" s="44"/>
      <c r="G36" s="146"/>
      <c r="H36" s="27"/>
      <c r="I36" s="27"/>
      <c r="J36" s="37"/>
      <c r="K36" s="11"/>
      <c r="L36" s="11"/>
      <c r="M36" s="11"/>
      <c r="N36" s="24" t="s">
        <v>133</v>
      </c>
      <c r="O36" s="77">
        <f>SUM(O38:O40)</f>
        <v>0</v>
      </c>
      <c r="P36" s="77">
        <f>SUM(P38:P40)</f>
        <v>0</v>
      </c>
      <c r="Q36" s="75">
        <f t="shared" si="2"/>
        <v>0</v>
      </c>
      <c r="R36" s="153">
        <v>0</v>
      </c>
      <c r="S36" s="153">
        <v>0</v>
      </c>
      <c r="T36" s="60"/>
    </row>
    <row r="37" spans="1:20" x14ac:dyDescent="0.2">
      <c r="D37" s="222"/>
      <c r="E37" s="222"/>
      <c r="F37" s="44"/>
      <c r="G37" s="146"/>
      <c r="H37" s="27"/>
      <c r="I37" s="27"/>
      <c r="J37" s="37"/>
      <c r="K37" s="11"/>
      <c r="L37" s="11"/>
      <c r="M37" s="11"/>
      <c r="N37" s="24"/>
      <c r="O37" s="76"/>
      <c r="P37" s="76"/>
      <c r="Q37" s="76"/>
      <c r="R37" s="156"/>
      <c r="S37" s="156"/>
      <c r="T37" s="60"/>
    </row>
    <row r="38" spans="1:20" ht="14.25" customHeight="1" x14ac:dyDescent="0.2">
      <c r="D38" s="43"/>
      <c r="E38" s="44"/>
      <c r="F38" s="44"/>
      <c r="G38" s="146"/>
      <c r="H38" s="45"/>
      <c r="I38" s="45"/>
      <c r="J38" s="37"/>
      <c r="K38" s="11">
        <v>3</v>
      </c>
      <c r="L38" s="11">
        <v>1</v>
      </c>
      <c r="M38" s="11">
        <v>1</v>
      </c>
      <c r="N38" s="68" t="s">
        <v>72</v>
      </c>
      <c r="O38" s="77">
        <f>+'SITUACION FINANCIERA'!M44</f>
        <v>0</v>
      </c>
      <c r="P38" s="77">
        <f>+'SITUACION FINANCIERA'!N44</f>
        <v>0</v>
      </c>
      <c r="Q38" s="75">
        <f t="shared" ref="Q38:Q53" si="3">+O38-P38</f>
        <v>0</v>
      </c>
      <c r="R38" s="155">
        <v>0</v>
      </c>
      <c r="S38" s="155">
        <v>0</v>
      </c>
      <c r="T38" s="60"/>
    </row>
    <row r="39" spans="1:20" x14ac:dyDescent="0.2">
      <c r="D39" s="221"/>
      <c r="E39" s="221"/>
      <c r="F39" s="59"/>
      <c r="G39" s="148"/>
      <c r="H39" s="21"/>
      <c r="I39" s="21"/>
      <c r="J39" s="46"/>
      <c r="K39" s="11">
        <v>3</v>
      </c>
      <c r="L39" s="11">
        <v>1</v>
      </c>
      <c r="M39" s="11">
        <v>2</v>
      </c>
      <c r="N39" s="68" t="s">
        <v>134</v>
      </c>
      <c r="O39" s="77">
        <f>+'SITUACION FINANCIERA'!M45</f>
        <v>0</v>
      </c>
      <c r="P39" s="77">
        <f>+'SITUACION FINANCIERA'!N45</f>
        <v>0</v>
      </c>
      <c r="Q39" s="75">
        <f t="shared" si="3"/>
        <v>0</v>
      </c>
      <c r="R39" s="155">
        <v>0</v>
      </c>
      <c r="S39" s="155">
        <v>0</v>
      </c>
      <c r="T39" s="60"/>
    </row>
    <row r="40" spans="1:20" ht="14.25" customHeight="1" x14ac:dyDescent="0.2">
      <c r="D40" s="43"/>
      <c r="E40" s="39"/>
      <c r="F40" s="39"/>
      <c r="G40" s="39"/>
      <c r="H40" s="45"/>
      <c r="I40" s="45"/>
      <c r="J40" s="37"/>
      <c r="K40" s="11">
        <v>3</v>
      </c>
      <c r="L40" s="11">
        <v>1</v>
      </c>
      <c r="M40" s="11">
        <v>3</v>
      </c>
      <c r="N40" s="68" t="s">
        <v>135</v>
      </c>
      <c r="O40" s="77">
        <f>+'SITUACION FINANCIERA'!M46</f>
        <v>0</v>
      </c>
      <c r="P40" s="77">
        <f>+'SITUACION FINANCIERA'!N46</f>
        <v>0</v>
      </c>
      <c r="Q40" s="75">
        <f t="shared" si="3"/>
        <v>0</v>
      </c>
      <c r="R40" s="155">
        <v>0</v>
      </c>
      <c r="S40" s="155">
        <v>0</v>
      </c>
      <c r="T40" s="60"/>
    </row>
    <row r="41" spans="1:20" x14ac:dyDescent="0.2">
      <c r="D41" s="221"/>
      <c r="E41" s="221"/>
      <c r="F41" s="59"/>
      <c r="G41" s="148"/>
      <c r="H41" s="21"/>
      <c r="I41" s="21"/>
      <c r="J41" s="37"/>
      <c r="K41" s="11"/>
      <c r="L41" s="11"/>
      <c r="M41" s="11"/>
      <c r="N41" s="24"/>
      <c r="O41" s="78"/>
      <c r="P41" s="78"/>
      <c r="Q41" s="75">
        <f t="shared" si="3"/>
        <v>0</v>
      </c>
      <c r="R41" s="157"/>
      <c r="S41" s="157"/>
      <c r="T41" s="60"/>
    </row>
    <row r="42" spans="1:20" ht="14.25" customHeight="1" x14ac:dyDescent="0.2">
      <c r="D42" s="43"/>
      <c r="E42" s="43"/>
      <c r="F42" s="43"/>
      <c r="G42" s="43"/>
      <c r="H42" s="45"/>
      <c r="I42" s="45"/>
      <c r="J42" s="37"/>
      <c r="K42" s="11"/>
      <c r="L42" s="11"/>
      <c r="M42" s="11"/>
      <c r="N42" s="24" t="s">
        <v>136</v>
      </c>
      <c r="O42" s="77">
        <f>SUM(O44:O48)</f>
        <v>132332963.34</v>
      </c>
      <c r="P42" s="77">
        <f>SUM(P44:P48)</f>
        <v>103282055</v>
      </c>
      <c r="Q42" s="75">
        <f t="shared" si="3"/>
        <v>29050908.340000004</v>
      </c>
      <c r="R42" s="153">
        <f>SUM(R44:R48)</f>
        <v>42813242</v>
      </c>
      <c r="S42" s="153">
        <f>SUM(S44:S48)</f>
        <v>13762333</v>
      </c>
      <c r="T42" s="60"/>
    </row>
    <row r="43" spans="1:20" x14ac:dyDescent="0.2">
      <c r="D43" s="43"/>
      <c r="E43" s="43"/>
      <c r="F43" s="43"/>
      <c r="G43" s="43"/>
      <c r="H43" s="45"/>
      <c r="I43" s="45"/>
      <c r="J43" s="37"/>
      <c r="K43" s="11"/>
      <c r="L43" s="11"/>
      <c r="M43" s="11"/>
      <c r="N43" s="24"/>
      <c r="O43" s="78"/>
      <c r="P43" s="78"/>
      <c r="Q43" s="75">
        <f t="shared" si="3"/>
        <v>0</v>
      </c>
      <c r="R43" s="157"/>
      <c r="S43" s="157"/>
      <c r="T43" s="60"/>
    </row>
    <row r="44" spans="1:20" ht="14.25" customHeight="1" x14ac:dyDescent="0.2">
      <c r="D44" s="43"/>
      <c r="E44" s="43"/>
      <c r="F44" s="43"/>
      <c r="G44" s="43"/>
      <c r="H44" s="45"/>
      <c r="I44" s="45"/>
      <c r="J44" s="37"/>
      <c r="K44" s="11">
        <v>3</v>
      </c>
      <c r="L44" s="11">
        <v>2</v>
      </c>
      <c r="M44" s="11">
        <v>1</v>
      </c>
      <c r="N44" s="68" t="s">
        <v>137</v>
      </c>
      <c r="O44" s="75">
        <f>+'SITUACION FINANCIERA'!M50</f>
        <v>42813241.539999999</v>
      </c>
      <c r="P44" s="75">
        <f>+'SITUACION FINANCIERA'!N50</f>
        <v>33796926</v>
      </c>
      <c r="Q44" s="75">
        <f t="shared" si="3"/>
        <v>9016315.5399999991</v>
      </c>
      <c r="R44" s="155">
        <v>42813242</v>
      </c>
      <c r="S44" s="155">
        <v>0</v>
      </c>
      <c r="T44" s="60"/>
    </row>
    <row r="45" spans="1:20" ht="14.25" customHeight="1" x14ac:dyDescent="0.2">
      <c r="D45" s="43"/>
      <c r="E45" s="50"/>
      <c r="F45" s="50"/>
      <c r="G45" s="50"/>
      <c r="H45" s="50"/>
      <c r="I45" s="45"/>
      <c r="J45" s="37"/>
      <c r="K45" s="11">
        <v>3</v>
      </c>
      <c r="L45" s="11">
        <v>2</v>
      </c>
      <c r="M45" s="11">
        <v>2</v>
      </c>
      <c r="N45" s="68" t="s">
        <v>138</v>
      </c>
      <c r="O45" s="75">
        <f>+'SITUACION FINANCIERA'!M51</f>
        <v>51772762.57</v>
      </c>
      <c r="P45" s="75">
        <f>+'SITUACION FINANCIERA'!N51</f>
        <v>43331813</v>
      </c>
      <c r="Q45" s="75">
        <f t="shared" si="3"/>
        <v>8440949.5700000003</v>
      </c>
      <c r="R45" s="155">
        <v>0</v>
      </c>
      <c r="S45" s="155">
        <v>13762333</v>
      </c>
      <c r="T45" s="60"/>
    </row>
    <row r="46" spans="1:20" ht="14.25" customHeight="1" x14ac:dyDescent="0.2">
      <c r="D46" s="43"/>
      <c r="E46" s="50"/>
      <c r="F46" s="50"/>
      <c r="G46" s="50"/>
      <c r="H46" s="50"/>
      <c r="I46" s="45"/>
      <c r="J46" s="37"/>
      <c r="K46" s="11">
        <v>3</v>
      </c>
      <c r="L46" s="11">
        <v>2</v>
      </c>
      <c r="M46" s="11">
        <v>3</v>
      </c>
      <c r="N46" s="68" t="s">
        <v>139</v>
      </c>
      <c r="O46" s="75">
        <f>+'SITUACION FINANCIERA'!M52</f>
        <v>0</v>
      </c>
      <c r="P46" s="75">
        <f>+'SITUACION FINANCIERA'!N52</f>
        <v>0</v>
      </c>
      <c r="Q46" s="75">
        <f t="shared" si="3"/>
        <v>0</v>
      </c>
      <c r="R46" s="155">
        <v>0</v>
      </c>
      <c r="S46" s="155">
        <v>0</v>
      </c>
      <c r="T46" s="60"/>
    </row>
    <row r="47" spans="1:20" ht="14.25" customHeight="1" x14ac:dyDescent="0.2">
      <c r="D47" s="43"/>
      <c r="E47" s="50"/>
      <c r="F47" s="50"/>
      <c r="G47" s="50"/>
      <c r="H47" s="50"/>
      <c r="I47" s="45"/>
      <c r="J47" s="37"/>
      <c r="K47" s="11">
        <v>3</v>
      </c>
      <c r="L47" s="11">
        <v>2</v>
      </c>
      <c r="M47" s="11">
        <v>4</v>
      </c>
      <c r="N47" s="68" t="s">
        <v>140</v>
      </c>
      <c r="O47" s="75">
        <f>+'SITUACION FINANCIERA'!M53</f>
        <v>0</v>
      </c>
      <c r="P47" s="75">
        <f>+'SITUACION FINANCIERA'!N53</f>
        <v>0</v>
      </c>
      <c r="Q47" s="75">
        <f t="shared" si="3"/>
        <v>0</v>
      </c>
      <c r="R47" s="155">
        <v>0</v>
      </c>
      <c r="S47" s="155">
        <v>0</v>
      </c>
      <c r="T47" s="60"/>
    </row>
    <row r="48" spans="1:20" ht="14.25" customHeight="1" x14ac:dyDescent="0.2">
      <c r="D48" s="43"/>
      <c r="E48" s="50"/>
      <c r="F48" s="50"/>
      <c r="G48" s="50"/>
      <c r="H48" s="50"/>
      <c r="I48" s="45"/>
      <c r="J48" s="37"/>
      <c r="K48" s="11">
        <v>3</v>
      </c>
      <c r="L48" s="11">
        <v>2</v>
      </c>
      <c r="M48" s="11">
        <v>5</v>
      </c>
      <c r="N48" s="68" t="s">
        <v>141</v>
      </c>
      <c r="O48" s="75">
        <f>+'SITUACION FINANCIERA'!M54</f>
        <v>37746959.229999997</v>
      </c>
      <c r="P48" s="75">
        <f>+'SITUACION FINANCIERA'!N54</f>
        <v>26153316</v>
      </c>
      <c r="Q48" s="75">
        <f t="shared" si="3"/>
        <v>11593643.229999997</v>
      </c>
      <c r="R48" s="155">
        <v>0</v>
      </c>
      <c r="S48" s="155">
        <v>0</v>
      </c>
      <c r="T48" s="60"/>
    </row>
    <row r="49" spans="1:20" x14ac:dyDescent="0.2">
      <c r="D49" s="43"/>
      <c r="E49" s="50"/>
      <c r="F49" s="50"/>
      <c r="G49" s="50"/>
      <c r="H49" s="50"/>
      <c r="I49" s="45"/>
      <c r="J49" s="37"/>
      <c r="K49" s="11"/>
      <c r="L49" s="11"/>
      <c r="M49" s="11"/>
      <c r="N49" s="24"/>
      <c r="O49" s="79"/>
      <c r="P49" s="79"/>
      <c r="Q49" s="75">
        <f t="shared" si="3"/>
        <v>0</v>
      </c>
      <c r="R49" s="159"/>
      <c r="S49" s="159"/>
      <c r="T49" s="60"/>
    </row>
    <row r="50" spans="1:20" ht="14.25" customHeight="1" x14ac:dyDescent="0.2">
      <c r="D50" s="43"/>
      <c r="E50" s="50"/>
      <c r="F50" s="50"/>
      <c r="G50" s="50"/>
      <c r="H50" s="50"/>
      <c r="I50" s="45"/>
      <c r="J50" s="37"/>
      <c r="K50" s="11"/>
      <c r="L50" s="11"/>
      <c r="M50" s="11"/>
      <c r="N50" s="24" t="s">
        <v>149</v>
      </c>
      <c r="O50" s="75">
        <f>SUM(O52:O53)</f>
        <v>0</v>
      </c>
      <c r="P50" s="75">
        <f>SUM(P52:P53)</f>
        <v>0</v>
      </c>
      <c r="Q50" s="75">
        <f t="shared" si="3"/>
        <v>0</v>
      </c>
      <c r="R50" s="155">
        <v>0</v>
      </c>
      <c r="S50" s="155">
        <v>0</v>
      </c>
      <c r="T50" s="60"/>
    </row>
    <row r="51" spans="1:20" ht="14.25" customHeight="1" x14ac:dyDescent="0.2">
      <c r="D51" s="43"/>
      <c r="E51" s="50"/>
      <c r="F51" s="50"/>
      <c r="G51" s="50"/>
      <c r="H51" s="50"/>
      <c r="I51" s="45"/>
      <c r="J51" s="37" t="s">
        <v>3</v>
      </c>
      <c r="K51" s="11"/>
      <c r="L51" s="11"/>
      <c r="M51" s="11"/>
      <c r="N51" s="24"/>
      <c r="O51" s="75"/>
      <c r="P51" s="75"/>
      <c r="Q51" s="75"/>
      <c r="R51" s="155"/>
      <c r="S51" s="155"/>
      <c r="T51" s="60"/>
    </row>
    <row r="52" spans="1:20" ht="14.25" customHeight="1" x14ac:dyDescent="0.2">
      <c r="D52" s="43"/>
      <c r="E52" s="50"/>
      <c r="F52" s="50"/>
      <c r="G52" s="50"/>
      <c r="H52" s="50"/>
      <c r="I52" s="45"/>
      <c r="J52" s="37"/>
      <c r="K52" s="11">
        <v>3</v>
      </c>
      <c r="L52" s="11">
        <v>3</v>
      </c>
      <c r="M52" s="11">
        <v>1</v>
      </c>
      <c r="N52" s="68" t="s">
        <v>143</v>
      </c>
      <c r="O52" s="75">
        <v>0</v>
      </c>
      <c r="P52" s="75">
        <v>0</v>
      </c>
      <c r="Q52" s="75">
        <f t="shared" si="3"/>
        <v>0</v>
      </c>
      <c r="R52" s="155">
        <v>0</v>
      </c>
      <c r="S52" s="155">
        <v>0</v>
      </c>
      <c r="T52" s="60"/>
    </row>
    <row r="53" spans="1:20" ht="14.25" customHeight="1" x14ac:dyDescent="0.2">
      <c r="D53" s="43"/>
      <c r="E53" s="43"/>
      <c r="F53" s="43"/>
      <c r="G53" s="43"/>
      <c r="H53" s="45"/>
      <c r="I53" s="45"/>
      <c r="J53" s="37"/>
      <c r="K53" s="11">
        <v>3</v>
      </c>
      <c r="L53" s="11">
        <v>3</v>
      </c>
      <c r="M53" s="11">
        <v>2</v>
      </c>
      <c r="N53" s="68" t="s">
        <v>144</v>
      </c>
      <c r="O53" s="75">
        <v>0</v>
      </c>
      <c r="P53" s="75">
        <v>0</v>
      </c>
      <c r="Q53" s="75">
        <f t="shared" si="3"/>
        <v>0</v>
      </c>
      <c r="R53" s="155">
        <v>0</v>
      </c>
      <c r="S53" s="155">
        <v>0</v>
      </c>
      <c r="T53" s="60"/>
    </row>
    <row r="54" spans="1:20" x14ac:dyDescent="0.2">
      <c r="D54" s="36"/>
      <c r="E54" s="53"/>
      <c r="F54" s="53"/>
      <c r="G54" s="53"/>
      <c r="H54" s="54"/>
      <c r="I54" s="54"/>
      <c r="J54" s="37"/>
      <c r="K54" s="37"/>
      <c r="L54" s="37"/>
      <c r="M54" s="37"/>
      <c r="N54" s="55"/>
      <c r="O54" s="55"/>
      <c r="P54" s="53"/>
      <c r="Q54" s="53"/>
      <c r="R54" s="54"/>
      <c r="S54" s="54"/>
      <c r="T54" s="60"/>
    </row>
    <row r="55" spans="1:20" x14ac:dyDescent="0.2">
      <c r="D55" s="208" t="s">
        <v>147</v>
      </c>
      <c r="E55" s="208"/>
      <c r="F55" s="208"/>
      <c r="G55" s="208"/>
      <c r="H55" s="208"/>
      <c r="I55" s="208"/>
      <c r="J55" s="208"/>
      <c r="K55" s="208"/>
      <c r="L55" s="208"/>
      <c r="M55" s="208"/>
      <c r="N55" s="208"/>
      <c r="O55" s="208"/>
      <c r="P55" s="208"/>
      <c r="Q55" s="208"/>
      <c r="R55" s="208"/>
      <c r="S55" s="208"/>
      <c r="T55" s="56"/>
    </row>
    <row r="56" spans="1:20" x14ac:dyDescent="0.2">
      <c r="D56" s="36"/>
      <c r="E56" s="53"/>
      <c r="F56" s="53"/>
      <c r="G56" s="53"/>
      <c r="H56" s="54"/>
      <c r="I56" s="54"/>
      <c r="J56" s="56"/>
      <c r="K56" s="56"/>
      <c r="L56" s="56"/>
      <c r="M56" s="56"/>
      <c r="N56" s="55"/>
      <c r="O56" s="55"/>
      <c r="P56" s="57"/>
      <c r="Q56" s="57"/>
      <c r="R56" s="54"/>
      <c r="S56" s="54"/>
      <c r="T56" s="56"/>
    </row>
    <row r="57" spans="1:20" x14ac:dyDescent="0.2">
      <c r="D57" s="36"/>
      <c r="E57" s="53"/>
      <c r="F57" s="53"/>
      <c r="G57" s="53"/>
      <c r="H57" s="54"/>
      <c r="I57" s="54"/>
      <c r="J57" s="56"/>
      <c r="K57" s="56"/>
      <c r="L57" s="56"/>
      <c r="M57" s="56"/>
      <c r="N57" s="55"/>
      <c r="O57" s="55"/>
      <c r="P57" s="151"/>
      <c r="Q57" s="151"/>
      <c r="R57" s="54"/>
      <c r="S57" s="54"/>
      <c r="T57" s="56"/>
    </row>
    <row r="58" spans="1:20" x14ac:dyDescent="0.2">
      <c r="D58" s="185" t="s">
        <v>246</v>
      </c>
      <c r="E58" s="225" t="s">
        <v>3</v>
      </c>
      <c r="F58" s="225"/>
      <c r="G58" s="225"/>
      <c r="H58" s="225"/>
      <c r="I58" s="54"/>
      <c r="J58" s="54"/>
      <c r="K58" s="54"/>
      <c r="L58" s="54"/>
      <c r="M58" s="54"/>
      <c r="N58" s="210" t="s">
        <v>248</v>
      </c>
      <c r="O58" s="210"/>
      <c r="P58" s="92"/>
      <c r="Q58" s="92"/>
      <c r="R58" s="38"/>
      <c r="S58" s="54"/>
      <c r="T58" s="56"/>
    </row>
    <row r="59" spans="1:20" ht="14.25" customHeight="1" x14ac:dyDescent="0.2">
      <c r="D59" s="186" t="s">
        <v>247</v>
      </c>
      <c r="E59" s="211" t="s">
        <v>3</v>
      </c>
      <c r="F59" s="211"/>
      <c r="G59" s="211"/>
      <c r="H59" s="211"/>
      <c r="I59" s="58"/>
      <c r="J59" s="58"/>
      <c r="K59" s="58"/>
      <c r="L59" s="58"/>
      <c r="M59" s="58"/>
      <c r="N59" s="211" t="s">
        <v>249</v>
      </c>
      <c r="O59" s="211"/>
      <c r="P59" s="63"/>
      <c r="Q59" s="63"/>
      <c r="R59" s="38"/>
      <c r="S59" s="54"/>
      <c r="T59" s="56"/>
    </row>
    <row r="60" spans="1:20" x14ac:dyDescent="0.2">
      <c r="D60" s="4"/>
      <c r="H60" s="12"/>
      <c r="I60" s="12"/>
      <c r="J60" s="12"/>
      <c r="K60" s="12"/>
      <c r="L60" s="12"/>
      <c r="M60" s="12"/>
      <c r="N60" s="35"/>
      <c r="O60" s="35"/>
      <c r="P60" s="35"/>
      <c r="Q60" s="35"/>
    </row>
    <row r="61" spans="1:20" x14ac:dyDescent="0.2">
      <c r="A61" s="13" t="s">
        <v>23</v>
      </c>
      <c r="D61" s="4"/>
      <c r="H61" s="12"/>
      <c r="I61" s="12"/>
      <c r="J61" s="12"/>
      <c r="K61" s="13" t="s">
        <v>23</v>
      </c>
      <c r="L61" s="11"/>
      <c r="M61" s="11"/>
      <c r="N61" s="4"/>
      <c r="O61" s="15"/>
      <c r="P61" s="15"/>
      <c r="Q61" s="15"/>
      <c r="R61" s="12"/>
      <c r="S61" s="12"/>
    </row>
    <row r="62" spans="1:20" x14ac:dyDescent="0.2">
      <c r="A62" s="18" t="s">
        <v>12</v>
      </c>
      <c r="B62" s="227" t="s">
        <v>13</v>
      </c>
      <c r="C62" s="227"/>
      <c r="D62" s="227"/>
      <c r="E62" s="227"/>
      <c r="F62" s="227"/>
      <c r="G62" s="227"/>
      <c r="H62" s="227"/>
      <c r="I62" s="227"/>
      <c r="J62" s="12"/>
      <c r="K62" s="18" t="s">
        <v>25</v>
      </c>
      <c r="L62" s="227" t="s">
        <v>13</v>
      </c>
      <c r="M62" s="227"/>
      <c r="N62" s="227"/>
      <c r="O62" s="227"/>
      <c r="P62" s="227"/>
      <c r="Q62" s="227"/>
      <c r="R62" s="227"/>
      <c r="S62" s="227"/>
    </row>
    <row r="63" spans="1:20" x14ac:dyDescent="0.2">
      <c r="A63" s="18" t="s">
        <v>5</v>
      </c>
      <c r="B63" s="227" t="s">
        <v>14</v>
      </c>
      <c r="C63" s="227"/>
      <c r="D63" s="227"/>
      <c r="E63" s="227"/>
      <c r="F63" s="227"/>
      <c r="G63" s="227"/>
      <c r="H63" s="227"/>
      <c r="I63" s="227"/>
      <c r="J63" s="12"/>
      <c r="K63" s="18" t="s">
        <v>33</v>
      </c>
      <c r="L63" s="227" t="s">
        <v>14</v>
      </c>
      <c r="M63" s="227"/>
      <c r="N63" s="227"/>
      <c r="O63" s="227"/>
      <c r="P63" s="227"/>
      <c r="Q63" s="227"/>
      <c r="R63" s="227"/>
      <c r="S63" s="227"/>
    </row>
    <row r="64" spans="1:20" x14ac:dyDescent="0.2">
      <c r="A64" s="18" t="s">
        <v>15</v>
      </c>
      <c r="B64" s="227" t="s">
        <v>16</v>
      </c>
      <c r="C64" s="227"/>
      <c r="D64" s="227"/>
      <c r="E64" s="227"/>
      <c r="F64" s="227"/>
      <c r="G64" s="227"/>
      <c r="H64" s="227"/>
      <c r="I64" s="227"/>
      <c r="J64" s="12"/>
      <c r="K64" s="18" t="s">
        <v>26</v>
      </c>
      <c r="L64" s="227" t="s">
        <v>16</v>
      </c>
      <c r="M64" s="227"/>
      <c r="N64" s="227"/>
      <c r="O64" s="227"/>
      <c r="P64" s="227"/>
      <c r="Q64" s="227"/>
      <c r="R64" s="227"/>
      <c r="S64" s="227"/>
    </row>
    <row r="65" spans="1:20" ht="14.25" customHeight="1" x14ac:dyDescent="0.2">
      <c r="A65" s="18" t="s">
        <v>17</v>
      </c>
      <c r="B65" s="227" t="s">
        <v>19</v>
      </c>
      <c r="C65" s="227"/>
      <c r="D65" s="227"/>
      <c r="E65" s="227"/>
      <c r="F65" s="227"/>
      <c r="G65" s="227"/>
      <c r="H65" s="227"/>
      <c r="I65" s="227"/>
      <c r="J65" s="12"/>
      <c r="K65" s="18" t="s">
        <v>27</v>
      </c>
      <c r="L65" s="227" t="s">
        <v>19</v>
      </c>
      <c r="M65" s="227"/>
      <c r="N65" s="227"/>
      <c r="O65" s="227"/>
      <c r="P65" s="227"/>
      <c r="Q65" s="227"/>
      <c r="R65" s="227"/>
      <c r="S65" s="227"/>
    </row>
    <row r="66" spans="1:20" ht="14.25" customHeight="1" x14ac:dyDescent="0.2">
      <c r="A66" s="80" t="s">
        <v>18</v>
      </c>
      <c r="B66" s="226" t="s">
        <v>157</v>
      </c>
      <c r="C66" s="226"/>
      <c r="D66" s="226"/>
      <c r="E66" s="226"/>
      <c r="F66" s="226"/>
      <c r="G66" s="226"/>
      <c r="H66" s="226"/>
      <c r="I66" s="226"/>
      <c r="J66" s="12"/>
      <c r="K66" s="80" t="s">
        <v>28</v>
      </c>
      <c r="L66" s="226" t="s">
        <v>157</v>
      </c>
      <c r="M66" s="226"/>
      <c r="N66" s="226"/>
      <c r="O66" s="226"/>
      <c r="P66" s="226"/>
      <c r="Q66" s="226"/>
      <c r="R66" s="226"/>
      <c r="S66" s="226"/>
    </row>
    <row r="67" spans="1:20" ht="14.25" customHeight="1" x14ac:dyDescent="0.2">
      <c r="A67" s="80" t="s">
        <v>20</v>
      </c>
      <c r="B67" s="226" t="s">
        <v>158</v>
      </c>
      <c r="C67" s="226"/>
      <c r="D67" s="226"/>
      <c r="E67" s="226"/>
      <c r="F67" s="226"/>
      <c r="G67" s="226"/>
      <c r="H67" s="226"/>
      <c r="I67" s="226"/>
      <c r="J67" s="12"/>
      <c r="K67" s="80" t="s">
        <v>29</v>
      </c>
      <c r="L67" s="226" t="s">
        <v>158</v>
      </c>
      <c r="M67" s="226"/>
      <c r="N67" s="226"/>
      <c r="O67" s="226"/>
      <c r="P67" s="226"/>
      <c r="Q67" s="226"/>
      <c r="R67" s="226"/>
      <c r="S67" s="226"/>
    </row>
    <row r="68" spans="1:20" x14ac:dyDescent="0.2">
      <c r="A68" s="18" t="s">
        <v>22</v>
      </c>
      <c r="B68" s="227" t="s">
        <v>34</v>
      </c>
      <c r="C68" s="227"/>
      <c r="D68" s="227"/>
      <c r="E68" s="227"/>
      <c r="F68" s="227"/>
      <c r="G68" s="227"/>
      <c r="H68" s="227"/>
      <c r="I68" s="227"/>
      <c r="J68" s="12"/>
      <c r="K68" s="18" t="s">
        <v>159</v>
      </c>
      <c r="L68" s="227" t="s">
        <v>34</v>
      </c>
      <c r="M68" s="227"/>
      <c r="N68" s="227"/>
      <c r="O68" s="227"/>
      <c r="P68" s="227"/>
      <c r="Q68" s="227"/>
      <c r="R68" s="227"/>
      <c r="S68" s="227"/>
    </row>
    <row r="69" spans="1:20" x14ac:dyDescent="0.2">
      <c r="A69" s="18" t="s">
        <v>22</v>
      </c>
      <c r="B69" s="227" t="s">
        <v>35</v>
      </c>
      <c r="C69" s="227"/>
      <c r="D69" s="227"/>
      <c r="E69" s="227"/>
      <c r="F69" s="227"/>
      <c r="G69" s="227"/>
      <c r="H69" s="227"/>
      <c r="I69" s="227"/>
      <c r="J69" s="12"/>
      <c r="K69" s="18" t="s">
        <v>160</v>
      </c>
      <c r="L69" s="227" t="s">
        <v>35</v>
      </c>
      <c r="M69" s="227"/>
      <c r="N69" s="227"/>
      <c r="O69" s="227"/>
      <c r="P69" s="227"/>
      <c r="Q69" s="227"/>
      <c r="R69" s="227"/>
      <c r="S69" s="227"/>
    </row>
    <row r="70" spans="1:20" x14ac:dyDescent="0.2">
      <c r="A70" s="18"/>
      <c r="B70" s="227" t="s">
        <v>161</v>
      </c>
      <c r="C70" s="227"/>
      <c r="D70" s="227"/>
      <c r="E70" s="227"/>
      <c r="F70" s="227"/>
      <c r="G70" s="227"/>
      <c r="H70" s="227"/>
      <c r="I70" s="227"/>
      <c r="J70" s="12"/>
      <c r="K70" s="227" t="s">
        <v>162</v>
      </c>
      <c r="L70" s="227"/>
      <c r="M70" s="227"/>
      <c r="N70" s="227"/>
      <c r="O70" s="227"/>
      <c r="P70" s="227"/>
      <c r="Q70" s="227"/>
      <c r="R70" s="227"/>
    </row>
    <row r="71" spans="1:20" s="8" customFormat="1" x14ac:dyDescent="0.2">
      <c r="A71" s="11"/>
      <c r="B71" s="11"/>
      <c r="C71" s="11"/>
      <c r="D71" s="4"/>
      <c r="E71" s="15"/>
      <c r="F71" s="15"/>
      <c r="G71" s="15"/>
      <c r="H71" s="12"/>
      <c r="I71" s="12"/>
      <c r="J71" s="12"/>
      <c r="K71" s="227" t="s">
        <v>163</v>
      </c>
      <c r="L71" s="227"/>
      <c r="M71" s="227"/>
      <c r="N71" s="227"/>
      <c r="O71" s="227"/>
      <c r="P71" s="227"/>
      <c r="Q71" s="227"/>
      <c r="R71" s="227"/>
      <c r="S71" s="15"/>
      <c r="T71" s="15"/>
    </row>
    <row r="72" spans="1:20" s="8" customFormat="1" x14ac:dyDescent="0.2">
      <c r="A72" s="11"/>
      <c r="B72" s="11"/>
      <c r="C72" s="11"/>
      <c r="D72" s="4"/>
      <c r="E72" s="15"/>
      <c r="F72" s="15"/>
      <c r="G72" s="15"/>
      <c r="H72" s="12"/>
      <c r="I72" s="12"/>
      <c r="J72" s="12"/>
      <c r="K72" s="12"/>
      <c r="L72" s="12"/>
      <c r="M72" s="12"/>
      <c r="N72" s="35"/>
      <c r="O72" s="35"/>
      <c r="P72" s="35"/>
      <c r="Q72" s="35"/>
      <c r="S72" s="15"/>
      <c r="T72" s="15"/>
    </row>
    <row r="73" spans="1:20" s="8" customFormat="1" x14ac:dyDescent="0.2">
      <c r="A73" s="11"/>
      <c r="B73" s="11"/>
      <c r="C73" s="11"/>
      <c r="D73" s="4"/>
      <c r="E73" s="15"/>
      <c r="F73" s="15"/>
      <c r="G73" s="15"/>
      <c r="H73" s="12"/>
      <c r="I73" s="12"/>
      <c r="J73" s="12"/>
      <c r="K73" s="12"/>
      <c r="L73" s="12"/>
      <c r="M73" s="12"/>
      <c r="N73" s="35"/>
      <c r="O73" s="35"/>
      <c r="P73" s="35"/>
      <c r="Q73" s="35"/>
      <c r="S73" s="15"/>
      <c r="T73" s="15"/>
    </row>
    <row r="74" spans="1:20" s="8" customFormat="1" x14ac:dyDescent="0.2">
      <c r="A74" s="11"/>
      <c r="B74" s="11"/>
      <c r="C74" s="11"/>
      <c r="D74" s="4"/>
      <c r="E74" s="15"/>
      <c r="F74" s="15"/>
      <c r="G74" s="15"/>
      <c r="H74" s="12"/>
      <c r="I74" s="12"/>
      <c r="J74" s="12"/>
      <c r="K74" s="12"/>
      <c r="L74" s="12"/>
      <c r="M74" s="12"/>
      <c r="N74" s="35"/>
      <c r="O74" s="35"/>
      <c r="P74" s="35"/>
      <c r="Q74" s="35"/>
      <c r="S74" s="15"/>
      <c r="T74" s="15"/>
    </row>
    <row r="75" spans="1:20" s="8" customFormat="1" x14ac:dyDescent="0.2">
      <c r="A75" s="11"/>
      <c r="B75" s="11"/>
      <c r="C75" s="11"/>
      <c r="D75" s="4"/>
      <c r="E75" s="15"/>
      <c r="F75" s="15"/>
      <c r="G75" s="15"/>
      <c r="H75" s="12"/>
      <c r="I75" s="12"/>
      <c r="J75" s="12"/>
      <c r="K75" s="12"/>
      <c r="L75" s="12"/>
      <c r="M75" s="12"/>
      <c r="N75" s="35"/>
      <c r="O75" s="35"/>
      <c r="P75" s="35"/>
      <c r="Q75" s="35"/>
      <c r="S75" s="15"/>
      <c r="T75" s="15"/>
    </row>
    <row r="76" spans="1:20" s="8" customFormat="1" x14ac:dyDescent="0.2">
      <c r="A76" s="11"/>
      <c r="B76" s="11"/>
      <c r="C76" s="11"/>
      <c r="D76" s="4"/>
      <c r="E76" s="15"/>
      <c r="F76" s="15"/>
      <c r="G76" s="15"/>
      <c r="H76" s="12"/>
      <c r="I76" s="12"/>
      <c r="J76" s="12"/>
      <c r="K76" s="12"/>
      <c r="L76" s="12"/>
      <c r="M76" s="12"/>
      <c r="N76" s="35"/>
      <c r="O76" s="35"/>
      <c r="P76" s="35"/>
      <c r="Q76" s="35"/>
      <c r="S76" s="15"/>
      <c r="T76" s="15"/>
    </row>
    <row r="77" spans="1:20" s="8" customFormat="1" x14ac:dyDescent="0.2">
      <c r="A77" s="11"/>
      <c r="B77" s="11"/>
      <c r="C77" s="11"/>
      <c r="D77" s="4"/>
      <c r="E77" s="15"/>
      <c r="F77" s="15"/>
      <c r="G77" s="15"/>
      <c r="H77" s="12"/>
      <c r="I77" s="12"/>
      <c r="J77" s="12"/>
      <c r="K77" s="12"/>
      <c r="L77" s="12"/>
      <c r="M77" s="12"/>
      <c r="N77" s="35"/>
      <c r="O77" s="35"/>
      <c r="P77" s="35"/>
      <c r="Q77" s="35"/>
      <c r="S77" s="15"/>
      <c r="T77" s="15"/>
    </row>
    <row r="78" spans="1:20" s="8" customFormat="1" x14ac:dyDescent="0.2">
      <c r="A78" s="11"/>
      <c r="B78" s="11"/>
      <c r="C78" s="11"/>
      <c r="D78" s="4"/>
      <c r="E78" s="15"/>
      <c r="F78" s="15"/>
      <c r="G78" s="15"/>
      <c r="H78" s="12"/>
      <c r="I78" s="12"/>
      <c r="J78" s="12"/>
      <c r="K78" s="12"/>
      <c r="L78" s="12"/>
      <c r="M78" s="12"/>
      <c r="N78" s="35"/>
      <c r="O78" s="35"/>
      <c r="P78" s="35"/>
      <c r="Q78" s="35"/>
      <c r="S78" s="15"/>
      <c r="T78" s="15"/>
    </row>
    <row r="79" spans="1:20" s="8" customFormat="1" x14ac:dyDescent="0.2">
      <c r="A79" s="11"/>
      <c r="B79" s="11"/>
      <c r="C79" s="11"/>
      <c r="D79" s="4"/>
      <c r="E79" s="15"/>
      <c r="F79" s="15"/>
      <c r="G79" s="15"/>
      <c r="H79" s="12"/>
      <c r="I79" s="12"/>
      <c r="J79" s="12"/>
      <c r="K79" s="12"/>
      <c r="L79" s="12"/>
      <c r="M79" s="12"/>
      <c r="N79" s="35"/>
      <c r="O79" s="35"/>
      <c r="P79" s="35"/>
      <c r="Q79" s="35"/>
      <c r="S79" s="15"/>
      <c r="T79" s="15"/>
    </row>
    <row r="80" spans="1:20" s="8" customFormat="1" x14ac:dyDescent="0.2">
      <c r="A80" s="11"/>
      <c r="B80" s="11"/>
      <c r="C80" s="11"/>
      <c r="D80" s="4"/>
      <c r="E80" s="15"/>
      <c r="F80" s="15"/>
      <c r="G80" s="15"/>
      <c r="H80" s="12"/>
      <c r="I80" s="12"/>
      <c r="J80" s="12"/>
      <c r="K80" s="12"/>
      <c r="L80" s="12"/>
      <c r="M80" s="12"/>
      <c r="N80" s="35"/>
      <c r="O80" s="35"/>
      <c r="P80" s="35"/>
      <c r="Q80" s="35"/>
      <c r="S80" s="15"/>
      <c r="T80" s="15"/>
    </row>
    <row r="81" spans="1:20" s="8" customFormat="1" x14ac:dyDescent="0.2">
      <c r="A81" s="11"/>
      <c r="B81" s="11"/>
      <c r="C81" s="11"/>
      <c r="D81" s="4"/>
      <c r="E81" s="15"/>
      <c r="F81" s="15"/>
      <c r="G81" s="15"/>
      <c r="H81" s="12"/>
      <c r="I81" s="12"/>
      <c r="J81" s="12"/>
      <c r="K81" s="12"/>
      <c r="L81" s="12"/>
      <c r="M81" s="12"/>
      <c r="N81" s="35"/>
      <c r="O81" s="35"/>
      <c r="P81" s="35"/>
      <c r="Q81" s="35"/>
      <c r="S81" s="15"/>
      <c r="T81" s="15"/>
    </row>
    <row r="82" spans="1:20" s="8" customFormat="1" x14ac:dyDescent="0.2">
      <c r="A82" s="11"/>
      <c r="B82" s="11"/>
      <c r="C82" s="11"/>
      <c r="D82" s="4"/>
      <c r="E82" s="15"/>
      <c r="F82" s="15"/>
      <c r="G82" s="15"/>
      <c r="H82" s="12"/>
      <c r="I82" s="12"/>
      <c r="J82" s="12"/>
      <c r="K82" s="12"/>
      <c r="L82" s="12"/>
      <c r="M82" s="12"/>
      <c r="N82" s="35"/>
      <c r="O82" s="35"/>
      <c r="P82" s="35"/>
      <c r="Q82" s="35"/>
      <c r="S82" s="15"/>
      <c r="T82" s="15"/>
    </row>
    <row r="83" spans="1:20" s="8" customFormat="1" x14ac:dyDescent="0.2">
      <c r="A83" s="11"/>
      <c r="B83" s="11"/>
      <c r="C83" s="11"/>
      <c r="D83" s="4"/>
      <c r="E83" s="15"/>
      <c r="F83" s="15"/>
      <c r="G83" s="15"/>
      <c r="H83" s="12"/>
      <c r="I83" s="12"/>
      <c r="J83" s="12"/>
      <c r="K83" s="12"/>
      <c r="L83" s="12"/>
      <c r="M83" s="12"/>
      <c r="N83" s="35"/>
      <c r="O83" s="35"/>
      <c r="P83" s="35"/>
      <c r="Q83" s="35"/>
      <c r="S83" s="15"/>
      <c r="T83" s="15"/>
    </row>
    <row r="84" spans="1:20" s="8" customFormat="1" x14ac:dyDescent="0.2">
      <c r="A84" s="11"/>
      <c r="B84" s="11"/>
      <c r="C84" s="11"/>
      <c r="D84" s="4"/>
      <c r="E84" s="15"/>
      <c r="F84" s="15"/>
      <c r="G84" s="15"/>
      <c r="H84" s="12"/>
      <c r="I84" s="12"/>
      <c r="J84" s="12"/>
      <c r="K84" s="12"/>
      <c r="L84" s="12"/>
      <c r="M84" s="12"/>
      <c r="N84" s="35"/>
      <c r="O84" s="35"/>
      <c r="P84" s="35"/>
      <c r="Q84" s="35"/>
      <c r="S84" s="15"/>
      <c r="T84" s="15"/>
    </row>
    <row r="85" spans="1:20" s="8" customFormat="1" x14ac:dyDescent="0.2">
      <c r="A85" s="11"/>
      <c r="B85" s="11"/>
      <c r="C85" s="11"/>
      <c r="D85" s="4"/>
      <c r="E85" s="15"/>
      <c r="F85" s="15"/>
      <c r="G85" s="15"/>
      <c r="H85" s="12"/>
      <c r="I85" s="12"/>
      <c r="J85" s="12"/>
      <c r="K85" s="12"/>
      <c r="L85" s="12"/>
      <c r="M85" s="12"/>
      <c r="N85" s="35"/>
      <c r="O85" s="35"/>
      <c r="P85" s="35"/>
      <c r="Q85" s="35"/>
      <c r="S85" s="15"/>
      <c r="T85" s="15"/>
    </row>
    <row r="86" spans="1:20" s="8" customFormat="1" x14ac:dyDescent="0.2">
      <c r="A86" s="11"/>
      <c r="B86" s="11"/>
      <c r="C86" s="11"/>
      <c r="D86" s="4"/>
      <c r="E86" s="15"/>
      <c r="F86" s="15"/>
      <c r="G86" s="15"/>
      <c r="H86" s="12"/>
      <c r="I86" s="12"/>
      <c r="J86" s="12"/>
      <c r="K86" s="12"/>
      <c r="L86" s="12"/>
      <c r="M86" s="12"/>
      <c r="N86" s="35"/>
      <c r="O86" s="35"/>
      <c r="P86" s="35"/>
      <c r="Q86" s="35"/>
      <c r="S86" s="15"/>
      <c r="T86" s="15"/>
    </row>
    <row r="87" spans="1:20" s="8" customFormat="1" x14ac:dyDescent="0.2">
      <c r="A87" s="11"/>
      <c r="B87" s="11"/>
      <c r="C87" s="11"/>
      <c r="D87" s="4"/>
      <c r="E87" s="15"/>
      <c r="F87" s="15"/>
      <c r="G87" s="15"/>
      <c r="H87" s="12"/>
      <c r="I87" s="12"/>
      <c r="J87" s="12"/>
      <c r="K87" s="12"/>
      <c r="L87" s="12"/>
      <c r="M87" s="12"/>
      <c r="N87" s="35"/>
      <c r="O87" s="35"/>
      <c r="P87" s="35"/>
      <c r="Q87" s="35"/>
      <c r="S87" s="15"/>
      <c r="T87" s="15"/>
    </row>
    <row r="88" spans="1:20" s="8" customFormat="1" x14ac:dyDescent="0.2">
      <c r="A88" s="11"/>
      <c r="B88" s="11"/>
      <c r="C88" s="11"/>
      <c r="D88" s="4"/>
      <c r="E88" s="15"/>
      <c r="F88" s="15"/>
      <c r="G88" s="15"/>
      <c r="H88" s="12"/>
      <c r="I88" s="12"/>
      <c r="J88" s="12"/>
      <c r="K88" s="12"/>
      <c r="L88" s="12"/>
      <c r="M88" s="12"/>
      <c r="N88" s="35"/>
      <c r="O88" s="35"/>
      <c r="P88" s="35"/>
      <c r="Q88" s="35"/>
      <c r="S88" s="15"/>
      <c r="T88" s="15"/>
    </row>
    <row r="89" spans="1:20" s="8" customFormat="1" x14ac:dyDescent="0.2">
      <c r="A89" s="11"/>
      <c r="B89" s="11"/>
      <c r="C89" s="11"/>
      <c r="D89" s="4"/>
      <c r="E89" s="15"/>
      <c r="F89" s="15"/>
      <c r="G89" s="15"/>
      <c r="H89" s="12"/>
      <c r="I89" s="12"/>
      <c r="J89" s="12"/>
      <c r="K89" s="12"/>
      <c r="L89" s="12"/>
      <c r="M89" s="12"/>
      <c r="N89" s="35"/>
      <c r="O89" s="35"/>
      <c r="P89" s="35"/>
      <c r="Q89" s="35"/>
      <c r="S89" s="15"/>
      <c r="T89" s="15"/>
    </row>
    <row r="90" spans="1:20" s="8" customFormat="1" x14ac:dyDescent="0.2">
      <c r="A90" s="11"/>
      <c r="B90" s="11"/>
      <c r="C90" s="11"/>
      <c r="D90" s="4"/>
      <c r="E90" s="15"/>
      <c r="F90" s="15"/>
      <c r="G90" s="15"/>
      <c r="H90" s="12"/>
      <c r="I90" s="12"/>
      <c r="J90" s="12"/>
      <c r="K90" s="12"/>
      <c r="L90" s="12"/>
      <c r="M90" s="12"/>
      <c r="N90" s="35"/>
      <c r="O90" s="35"/>
      <c r="P90" s="35"/>
      <c r="Q90" s="35"/>
      <c r="S90" s="15"/>
      <c r="T90" s="15"/>
    </row>
    <row r="91" spans="1:20" s="8" customFormat="1" x14ac:dyDescent="0.2">
      <c r="A91" s="11"/>
      <c r="B91" s="11"/>
      <c r="C91" s="11"/>
      <c r="D91" s="4"/>
      <c r="E91" s="15"/>
      <c r="F91" s="15"/>
      <c r="G91" s="15"/>
      <c r="H91" s="12"/>
      <c r="I91" s="12"/>
      <c r="J91" s="12"/>
      <c r="K91" s="12"/>
      <c r="L91" s="12"/>
      <c r="M91" s="12"/>
      <c r="N91" s="35"/>
      <c r="O91" s="35"/>
      <c r="P91" s="35"/>
      <c r="Q91" s="35"/>
      <c r="S91" s="15"/>
      <c r="T91" s="15"/>
    </row>
    <row r="92" spans="1:20" s="8" customFormat="1" x14ac:dyDescent="0.2">
      <c r="A92" s="11"/>
      <c r="B92" s="11"/>
      <c r="C92" s="11"/>
      <c r="D92" s="4"/>
      <c r="E92" s="15"/>
      <c r="F92" s="15"/>
      <c r="G92" s="15"/>
      <c r="H92" s="12"/>
      <c r="I92" s="12"/>
      <c r="J92" s="12"/>
      <c r="K92" s="12"/>
      <c r="L92" s="12"/>
      <c r="M92" s="12"/>
      <c r="N92" s="35"/>
      <c r="O92" s="35"/>
      <c r="P92" s="35"/>
      <c r="Q92" s="35"/>
      <c r="S92" s="15"/>
      <c r="T92" s="15"/>
    </row>
    <row r="93" spans="1:20" s="8" customFormat="1" x14ac:dyDescent="0.2">
      <c r="A93" s="11"/>
      <c r="B93" s="11"/>
      <c r="C93" s="11"/>
      <c r="D93" s="4"/>
      <c r="E93" s="15"/>
      <c r="F93" s="15"/>
      <c r="G93" s="15"/>
      <c r="H93" s="12"/>
      <c r="I93" s="12"/>
      <c r="J93" s="12"/>
      <c r="K93" s="12"/>
      <c r="L93" s="12"/>
      <c r="M93" s="12"/>
      <c r="N93" s="35"/>
      <c r="O93" s="35"/>
      <c r="P93" s="35"/>
      <c r="Q93" s="35"/>
      <c r="S93" s="15"/>
      <c r="T93" s="15"/>
    </row>
    <row r="94" spans="1:20" s="8" customFormat="1" x14ac:dyDescent="0.2">
      <c r="A94" s="11"/>
      <c r="B94" s="11"/>
      <c r="C94" s="11"/>
      <c r="D94" s="4"/>
      <c r="E94" s="15"/>
      <c r="F94" s="15"/>
      <c r="G94" s="15"/>
      <c r="H94" s="12"/>
      <c r="I94" s="12"/>
      <c r="J94" s="12"/>
      <c r="K94" s="12"/>
      <c r="L94" s="12"/>
      <c r="M94" s="12"/>
      <c r="N94" s="35"/>
      <c r="O94" s="35"/>
      <c r="P94" s="35"/>
      <c r="Q94" s="35"/>
      <c r="S94" s="15"/>
      <c r="T94" s="15"/>
    </row>
    <row r="95" spans="1:20" s="8" customFormat="1" x14ac:dyDescent="0.2">
      <c r="A95" s="11"/>
      <c r="B95" s="11"/>
      <c r="C95" s="11"/>
      <c r="D95" s="4"/>
      <c r="E95" s="15"/>
      <c r="F95" s="15"/>
      <c r="G95" s="15"/>
      <c r="H95" s="12"/>
      <c r="I95" s="12"/>
      <c r="J95" s="12"/>
      <c r="K95" s="12"/>
      <c r="L95" s="12"/>
      <c r="M95" s="12"/>
      <c r="N95" s="35"/>
      <c r="O95" s="35"/>
      <c r="P95" s="35"/>
      <c r="Q95" s="35"/>
      <c r="S95" s="15"/>
      <c r="T95" s="15"/>
    </row>
    <row r="96" spans="1:20" s="8" customFormat="1" x14ac:dyDescent="0.2">
      <c r="A96" s="11"/>
      <c r="B96" s="11"/>
      <c r="C96" s="11"/>
      <c r="D96" s="4"/>
      <c r="E96" s="15"/>
      <c r="F96" s="15"/>
      <c r="G96" s="15"/>
      <c r="H96" s="12"/>
      <c r="I96" s="12"/>
      <c r="J96" s="12"/>
      <c r="K96" s="12"/>
      <c r="L96" s="12"/>
      <c r="M96" s="12"/>
      <c r="N96" s="35"/>
      <c r="O96" s="35"/>
      <c r="P96" s="35"/>
      <c r="Q96" s="35"/>
      <c r="S96" s="15"/>
      <c r="T96" s="15"/>
    </row>
    <row r="97" spans="1:20" s="8" customFormat="1" x14ac:dyDescent="0.2">
      <c r="A97" s="11"/>
      <c r="B97" s="11"/>
      <c r="C97" s="11"/>
      <c r="D97" s="4"/>
      <c r="E97" s="15"/>
      <c r="F97" s="15"/>
      <c r="G97" s="15"/>
      <c r="H97" s="12"/>
      <c r="I97" s="12"/>
      <c r="J97" s="12"/>
      <c r="K97" s="12"/>
      <c r="L97" s="12"/>
      <c r="M97" s="12"/>
      <c r="N97" s="35"/>
      <c r="O97" s="35"/>
      <c r="P97" s="35"/>
      <c r="Q97" s="35"/>
      <c r="S97" s="15"/>
      <c r="T97" s="15"/>
    </row>
    <row r="98" spans="1:20" s="8" customFormat="1" x14ac:dyDescent="0.2">
      <c r="A98" s="11"/>
      <c r="B98" s="11"/>
      <c r="C98" s="11"/>
      <c r="D98" s="4"/>
      <c r="E98" s="15"/>
      <c r="F98" s="15"/>
      <c r="G98" s="15"/>
      <c r="H98" s="12"/>
      <c r="I98" s="12"/>
      <c r="J98" s="12"/>
      <c r="K98" s="12"/>
      <c r="L98" s="12"/>
      <c r="M98" s="12"/>
      <c r="N98" s="35"/>
      <c r="O98" s="35"/>
      <c r="P98" s="35"/>
      <c r="Q98" s="35"/>
      <c r="S98" s="15"/>
      <c r="T98" s="15"/>
    </row>
    <row r="99" spans="1:20" s="8" customFormat="1" x14ac:dyDescent="0.2">
      <c r="A99" s="11"/>
      <c r="B99" s="11"/>
      <c r="C99" s="11"/>
      <c r="D99" s="4"/>
      <c r="E99" s="15"/>
      <c r="F99" s="15"/>
      <c r="G99" s="15"/>
      <c r="H99" s="12"/>
      <c r="I99" s="12"/>
      <c r="J99" s="12"/>
      <c r="K99" s="12"/>
      <c r="L99" s="12"/>
      <c r="M99" s="12"/>
      <c r="N99" s="35"/>
      <c r="O99" s="35"/>
      <c r="P99" s="35"/>
      <c r="Q99" s="35"/>
      <c r="S99" s="15"/>
      <c r="T99" s="15"/>
    </row>
    <row r="100" spans="1:20" s="8" customFormat="1" x14ac:dyDescent="0.2">
      <c r="A100" s="11"/>
      <c r="B100" s="11"/>
      <c r="C100" s="11"/>
      <c r="D100" s="4"/>
      <c r="E100" s="15"/>
      <c r="F100" s="15"/>
      <c r="G100" s="15"/>
      <c r="H100" s="12"/>
      <c r="I100" s="12"/>
      <c r="J100" s="12"/>
      <c r="K100" s="12"/>
      <c r="L100" s="12"/>
      <c r="M100" s="12"/>
      <c r="N100" s="35"/>
      <c r="O100" s="35"/>
      <c r="P100" s="35"/>
      <c r="Q100" s="35"/>
      <c r="S100" s="15"/>
      <c r="T100" s="15"/>
    </row>
    <row r="101" spans="1:20" s="8" customFormat="1" x14ac:dyDescent="0.2">
      <c r="A101" s="11"/>
      <c r="B101" s="11"/>
      <c r="C101" s="11"/>
      <c r="D101" s="4"/>
      <c r="E101" s="15"/>
      <c r="F101" s="15"/>
      <c r="G101" s="15"/>
      <c r="H101" s="12"/>
      <c r="I101" s="12"/>
      <c r="J101" s="12"/>
      <c r="K101" s="12"/>
      <c r="L101" s="12"/>
      <c r="M101" s="12"/>
      <c r="N101" s="35"/>
      <c r="O101" s="35"/>
      <c r="P101" s="35"/>
      <c r="Q101" s="35"/>
      <c r="S101" s="15"/>
      <c r="T101" s="15"/>
    </row>
    <row r="102" spans="1:20" s="8" customFormat="1" x14ac:dyDescent="0.2">
      <c r="A102" s="11"/>
      <c r="B102" s="11"/>
      <c r="C102" s="11"/>
      <c r="D102" s="4"/>
      <c r="E102" s="15"/>
      <c r="F102" s="15"/>
      <c r="G102" s="15"/>
      <c r="H102" s="12"/>
      <c r="I102" s="12"/>
      <c r="J102" s="12"/>
      <c r="K102" s="12"/>
      <c r="L102" s="12"/>
      <c r="M102" s="12"/>
      <c r="N102" s="35"/>
      <c r="O102" s="35"/>
      <c r="P102" s="35"/>
      <c r="Q102" s="35"/>
      <c r="S102" s="15"/>
      <c r="T102" s="15"/>
    </row>
    <row r="103" spans="1:20" s="8" customFormat="1" x14ac:dyDescent="0.2">
      <c r="A103" s="11"/>
      <c r="B103" s="11"/>
      <c r="C103" s="11"/>
      <c r="D103" s="4"/>
      <c r="E103" s="15"/>
      <c r="F103" s="15"/>
      <c r="G103" s="15"/>
      <c r="H103" s="12"/>
      <c r="I103" s="12"/>
      <c r="J103" s="12"/>
      <c r="K103" s="12"/>
      <c r="L103" s="12"/>
      <c r="M103" s="12"/>
      <c r="N103" s="35"/>
      <c r="O103" s="35"/>
      <c r="P103" s="35"/>
      <c r="Q103" s="35"/>
      <c r="S103" s="15"/>
      <c r="T103" s="15"/>
    </row>
    <row r="104" spans="1:20" s="8" customFormat="1" x14ac:dyDescent="0.2">
      <c r="A104" s="11"/>
      <c r="B104" s="11"/>
      <c r="C104" s="11"/>
      <c r="D104" s="4"/>
      <c r="E104" s="15"/>
      <c r="F104" s="15"/>
      <c r="G104" s="15"/>
      <c r="H104" s="12"/>
      <c r="I104" s="12"/>
      <c r="J104" s="12"/>
      <c r="K104" s="12"/>
      <c r="L104" s="12"/>
      <c r="M104" s="12"/>
      <c r="N104" s="35"/>
      <c r="O104" s="35"/>
      <c r="P104" s="35"/>
      <c r="Q104" s="35"/>
      <c r="S104" s="15"/>
      <c r="T104" s="15"/>
    </row>
    <row r="105" spans="1:20" s="8" customFormat="1" x14ac:dyDescent="0.2">
      <c r="A105" s="11"/>
      <c r="B105" s="11"/>
      <c r="C105" s="11"/>
      <c r="D105" s="4"/>
      <c r="E105" s="15"/>
      <c r="F105" s="15"/>
      <c r="G105" s="15"/>
      <c r="H105" s="12"/>
      <c r="I105" s="12"/>
      <c r="J105" s="12"/>
      <c r="K105" s="12"/>
      <c r="L105" s="12"/>
      <c r="M105" s="12"/>
      <c r="N105" s="35"/>
      <c r="O105" s="35"/>
      <c r="P105" s="35"/>
      <c r="Q105" s="35"/>
      <c r="S105" s="15"/>
      <c r="T105" s="15"/>
    </row>
    <row r="106" spans="1:20" s="8" customFormat="1" x14ac:dyDescent="0.2">
      <c r="A106" s="11"/>
      <c r="B106" s="11"/>
      <c r="C106" s="11"/>
      <c r="D106" s="4"/>
      <c r="E106" s="15"/>
      <c r="F106" s="15"/>
      <c r="G106" s="15"/>
      <c r="H106" s="12"/>
      <c r="I106" s="12"/>
      <c r="J106" s="12"/>
      <c r="K106" s="12"/>
      <c r="L106" s="12"/>
      <c r="M106" s="12"/>
      <c r="N106" s="35"/>
      <c r="O106" s="35"/>
      <c r="P106" s="35"/>
      <c r="Q106" s="35"/>
      <c r="S106" s="15"/>
      <c r="T106" s="15"/>
    </row>
    <row r="107" spans="1:20" s="8" customFormat="1" x14ac:dyDescent="0.2">
      <c r="A107" s="11"/>
      <c r="B107" s="11"/>
      <c r="C107" s="11"/>
      <c r="D107" s="4"/>
      <c r="E107" s="15"/>
      <c r="F107" s="15"/>
      <c r="G107" s="15"/>
      <c r="H107" s="12"/>
      <c r="I107" s="12"/>
      <c r="J107" s="12"/>
      <c r="K107" s="12"/>
      <c r="L107" s="12"/>
      <c r="M107" s="12"/>
      <c r="N107" s="35"/>
      <c r="O107" s="35"/>
      <c r="P107" s="35"/>
      <c r="Q107" s="35"/>
      <c r="S107" s="15"/>
      <c r="T107" s="15"/>
    </row>
    <row r="108" spans="1:20" s="8" customFormat="1" x14ac:dyDescent="0.2">
      <c r="A108" s="11"/>
      <c r="B108" s="11"/>
      <c r="C108" s="11"/>
      <c r="D108" s="4"/>
      <c r="E108" s="15"/>
      <c r="F108" s="15"/>
      <c r="G108" s="15"/>
      <c r="H108" s="12"/>
      <c r="I108" s="12"/>
      <c r="J108" s="12"/>
      <c r="K108" s="12"/>
      <c r="L108" s="12"/>
      <c r="M108" s="12"/>
      <c r="N108" s="35"/>
      <c r="O108" s="35"/>
      <c r="P108" s="35"/>
      <c r="Q108" s="35"/>
      <c r="S108" s="15"/>
      <c r="T108" s="15"/>
    </row>
    <row r="109" spans="1:20" s="8" customFormat="1" x14ac:dyDescent="0.2">
      <c r="A109" s="11"/>
      <c r="B109" s="11"/>
      <c r="C109" s="11"/>
      <c r="D109" s="4"/>
      <c r="E109" s="15"/>
      <c r="F109" s="15"/>
      <c r="G109" s="15"/>
      <c r="H109" s="12"/>
      <c r="I109" s="12"/>
      <c r="J109" s="12"/>
      <c r="K109" s="12"/>
      <c r="L109" s="12"/>
      <c r="M109" s="12"/>
      <c r="N109" s="35"/>
      <c r="O109" s="35"/>
      <c r="P109" s="35"/>
      <c r="Q109" s="35"/>
      <c r="S109" s="15"/>
      <c r="T109" s="15"/>
    </row>
    <row r="110" spans="1:20" s="8" customFormat="1" x14ac:dyDescent="0.2">
      <c r="A110" s="11"/>
      <c r="B110" s="11"/>
      <c r="C110" s="11"/>
      <c r="D110" s="4"/>
      <c r="E110" s="15"/>
      <c r="F110" s="15"/>
      <c r="G110" s="15"/>
      <c r="H110" s="12"/>
      <c r="I110" s="12"/>
      <c r="J110" s="12"/>
      <c r="K110" s="12"/>
      <c r="L110" s="12"/>
      <c r="M110" s="12"/>
      <c r="N110" s="35"/>
      <c r="O110" s="35"/>
      <c r="P110" s="35"/>
      <c r="Q110" s="35"/>
      <c r="S110" s="15"/>
      <c r="T110" s="15"/>
    </row>
    <row r="111" spans="1:20" s="8" customFormat="1" x14ac:dyDescent="0.2">
      <c r="A111" s="11"/>
      <c r="B111" s="11"/>
      <c r="C111" s="11"/>
      <c r="D111" s="4"/>
      <c r="E111" s="15"/>
      <c r="F111" s="15"/>
      <c r="G111" s="15"/>
      <c r="H111" s="12"/>
      <c r="I111" s="12"/>
      <c r="J111" s="12"/>
      <c r="K111" s="12"/>
      <c r="L111" s="12"/>
      <c r="M111" s="12"/>
      <c r="N111" s="35"/>
      <c r="O111" s="35"/>
      <c r="P111" s="35"/>
      <c r="Q111" s="35"/>
      <c r="S111" s="15"/>
      <c r="T111" s="15"/>
    </row>
    <row r="112" spans="1:20" s="8" customFormat="1" x14ac:dyDescent="0.2">
      <c r="A112" s="11"/>
      <c r="B112" s="11"/>
      <c r="C112" s="11"/>
      <c r="D112" s="4"/>
      <c r="E112" s="15"/>
      <c r="F112" s="15"/>
      <c r="G112" s="15"/>
      <c r="H112" s="12"/>
      <c r="I112" s="12"/>
      <c r="J112" s="12"/>
      <c r="K112" s="12"/>
      <c r="L112" s="12"/>
      <c r="M112" s="12"/>
      <c r="N112" s="35"/>
      <c r="O112" s="35"/>
      <c r="P112" s="35"/>
      <c r="Q112" s="35"/>
      <c r="S112" s="15"/>
      <c r="T112" s="15"/>
    </row>
    <row r="113" spans="1:20" s="8" customFormat="1" x14ac:dyDescent="0.2">
      <c r="A113" s="11"/>
      <c r="B113" s="11"/>
      <c r="C113" s="11"/>
      <c r="D113" s="4"/>
      <c r="E113" s="15"/>
      <c r="F113" s="15"/>
      <c r="G113" s="15"/>
      <c r="H113" s="12"/>
      <c r="I113" s="12"/>
      <c r="J113" s="12"/>
      <c r="K113" s="12"/>
      <c r="L113" s="12"/>
      <c r="M113" s="12"/>
      <c r="N113" s="35"/>
      <c r="O113" s="35"/>
      <c r="P113" s="35"/>
      <c r="Q113" s="35"/>
      <c r="S113" s="15"/>
      <c r="T113" s="15"/>
    </row>
    <row r="114" spans="1:20" s="8" customFormat="1" x14ac:dyDescent="0.2">
      <c r="A114" s="11"/>
      <c r="B114" s="11"/>
      <c r="C114" s="11"/>
      <c r="D114" s="4"/>
      <c r="E114" s="15"/>
      <c r="F114" s="15"/>
      <c r="G114" s="15"/>
      <c r="H114" s="12"/>
      <c r="I114" s="12"/>
      <c r="J114" s="12"/>
      <c r="K114" s="12"/>
      <c r="L114" s="12"/>
      <c r="M114" s="12"/>
      <c r="N114" s="35"/>
      <c r="O114" s="35"/>
      <c r="P114" s="35"/>
      <c r="Q114" s="35"/>
      <c r="S114" s="15"/>
      <c r="T114" s="15"/>
    </row>
    <row r="115" spans="1:20" s="8" customFormat="1" x14ac:dyDescent="0.2">
      <c r="A115" s="11"/>
      <c r="B115" s="11"/>
      <c r="C115" s="11"/>
      <c r="D115" s="4"/>
      <c r="E115" s="15"/>
      <c r="F115" s="15"/>
      <c r="G115" s="15"/>
      <c r="H115" s="12"/>
      <c r="I115" s="12"/>
      <c r="J115" s="12"/>
      <c r="K115" s="12"/>
      <c r="L115" s="12"/>
      <c r="M115" s="12"/>
      <c r="N115" s="35"/>
      <c r="O115" s="35"/>
      <c r="P115" s="35"/>
      <c r="Q115" s="35"/>
      <c r="S115" s="15"/>
      <c r="T115" s="15"/>
    </row>
    <row r="116" spans="1:20" s="8" customFormat="1" x14ac:dyDescent="0.2">
      <c r="A116" s="11"/>
      <c r="B116" s="11"/>
      <c r="C116" s="11"/>
      <c r="D116" s="4"/>
      <c r="E116" s="15"/>
      <c r="F116" s="15"/>
      <c r="G116" s="15"/>
      <c r="H116" s="12"/>
      <c r="I116" s="12"/>
      <c r="J116" s="12"/>
      <c r="K116" s="12"/>
      <c r="L116" s="12"/>
      <c r="M116" s="12"/>
      <c r="N116" s="35"/>
      <c r="O116" s="35"/>
      <c r="P116" s="35"/>
      <c r="Q116" s="35"/>
      <c r="S116" s="15"/>
      <c r="T116" s="15"/>
    </row>
    <row r="117" spans="1:20" s="8" customFormat="1" x14ac:dyDescent="0.2">
      <c r="A117" s="11"/>
      <c r="B117" s="11"/>
      <c r="C117" s="11"/>
      <c r="D117" s="4"/>
      <c r="E117" s="15"/>
      <c r="F117" s="15"/>
      <c r="G117" s="15"/>
      <c r="H117" s="12"/>
      <c r="I117" s="12"/>
      <c r="J117" s="12"/>
      <c r="K117" s="12"/>
      <c r="L117" s="12"/>
      <c r="M117" s="12"/>
      <c r="N117" s="35"/>
      <c r="O117" s="35"/>
      <c r="P117" s="35"/>
      <c r="Q117" s="35"/>
      <c r="S117" s="15"/>
      <c r="T117" s="15"/>
    </row>
    <row r="118" spans="1:20" s="8" customFormat="1" x14ac:dyDescent="0.2">
      <c r="A118" s="11"/>
      <c r="B118" s="11"/>
      <c r="C118" s="11"/>
      <c r="D118" s="4"/>
      <c r="E118" s="15"/>
      <c r="F118" s="15"/>
      <c r="G118" s="15"/>
      <c r="H118" s="12"/>
      <c r="I118" s="12"/>
      <c r="J118" s="12"/>
      <c r="K118" s="12"/>
      <c r="L118" s="12"/>
      <c r="M118" s="12"/>
      <c r="N118" s="35"/>
      <c r="O118" s="35"/>
      <c r="P118" s="35"/>
      <c r="Q118" s="35"/>
      <c r="S118" s="15"/>
      <c r="T118" s="15"/>
    </row>
    <row r="119" spans="1:20" s="8" customFormat="1" x14ac:dyDescent="0.2">
      <c r="A119" s="11"/>
      <c r="B119" s="11"/>
      <c r="C119" s="11"/>
      <c r="D119" s="4"/>
      <c r="E119" s="15"/>
      <c r="F119" s="15"/>
      <c r="G119" s="15"/>
      <c r="H119" s="12"/>
      <c r="I119" s="12"/>
      <c r="J119" s="12"/>
      <c r="K119" s="12"/>
      <c r="L119" s="12"/>
      <c r="M119" s="12"/>
      <c r="N119" s="35"/>
      <c r="O119" s="35"/>
      <c r="P119" s="35"/>
      <c r="Q119" s="35"/>
      <c r="S119" s="15"/>
      <c r="T119" s="15"/>
    </row>
    <row r="120" spans="1:20" s="8" customFormat="1" x14ac:dyDescent="0.2">
      <c r="A120" s="11"/>
      <c r="B120" s="11"/>
      <c r="C120" s="11"/>
      <c r="D120" s="4"/>
      <c r="E120" s="15"/>
      <c r="F120" s="15"/>
      <c r="G120" s="15"/>
      <c r="H120" s="12"/>
      <c r="I120" s="12"/>
      <c r="J120" s="12"/>
      <c r="K120" s="12"/>
      <c r="L120" s="12"/>
      <c r="M120" s="12"/>
      <c r="N120" s="35"/>
      <c r="O120" s="35"/>
      <c r="P120" s="35"/>
      <c r="Q120" s="35"/>
      <c r="S120" s="15"/>
      <c r="T120" s="15"/>
    </row>
    <row r="121" spans="1:20" s="8" customFormat="1" x14ac:dyDescent="0.2">
      <c r="A121" s="11"/>
      <c r="B121" s="11"/>
      <c r="C121" s="11"/>
      <c r="D121" s="4"/>
      <c r="E121" s="15"/>
      <c r="F121" s="15"/>
      <c r="G121" s="15"/>
      <c r="H121" s="12"/>
      <c r="I121" s="12"/>
      <c r="J121" s="12"/>
      <c r="K121" s="12"/>
      <c r="L121" s="12"/>
      <c r="M121" s="12"/>
      <c r="N121" s="35"/>
      <c r="O121" s="35"/>
      <c r="P121" s="35"/>
      <c r="Q121" s="35"/>
      <c r="S121" s="15"/>
      <c r="T121" s="15"/>
    </row>
    <row r="122" spans="1:20" s="8" customFormat="1" x14ac:dyDescent="0.2">
      <c r="A122" s="11"/>
      <c r="B122" s="11"/>
      <c r="C122" s="11"/>
      <c r="D122" s="4"/>
      <c r="E122" s="15"/>
      <c r="F122" s="15"/>
      <c r="G122" s="15"/>
      <c r="H122" s="12"/>
      <c r="I122" s="12"/>
      <c r="J122" s="12"/>
      <c r="K122" s="12"/>
      <c r="L122" s="12"/>
      <c r="M122" s="12"/>
      <c r="N122" s="35"/>
      <c r="O122" s="35"/>
      <c r="P122" s="35"/>
      <c r="Q122" s="35"/>
      <c r="S122" s="15"/>
      <c r="T122" s="15"/>
    </row>
    <row r="123" spans="1:20" s="8" customFormat="1" x14ac:dyDescent="0.2">
      <c r="A123" s="11"/>
      <c r="B123" s="11"/>
      <c r="C123" s="11"/>
      <c r="D123" s="4"/>
      <c r="E123" s="15"/>
      <c r="F123" s="15"/>
      <c r="G123" s="15"/>
      <c r="H123" s="12"/>
      <c r="I123" s="12"/>
      <c r="J123" s="12"/>
      <c r="K123" s="12"/>
      <c r="L123" s="12"/>
      <c r="M123" s="12"/>
      <c r="N123" s="35"/>
      <c r="O123" s="35"/>
      <c r="P123" s="35"/>
      <c r="Q123" s="35"/>
      <c r="S123" s="15"/>
      <c r="T123" s="15"/>
    </row>
    <row r="124" spans="1:20" s="8" customFormat="1" x14ac:dyDescent="0.2">
      <c r="A124" s="11"/>
      <c r="B124" s="11"/>
      <c r="C124" s="11"/>
      <c r="D124" s="4"/>
      <c r="E124" s="15"/>
      <c r="F124" s="15"/>
      <c r="G124" s="15"/>
      <c r="H124" s="12"/>
      <c r="I124" s="12"/>
      <c r="J124" s="12"/>
      <c r="K124" s="12"/>
      <c r="L124" s="12"/>
      <c r="M124" s="12"/>
      <c r="N124" s="35"/>
      <c r="O124" s="35"/>
      <c r="P124" s="35"/>
      <c r="Q124" s="35"/>
      <c r="S124" s="15"/>
      <c r="T124" s="15"/>
    </row>
    <row r="125" spans="1:20" s="8" customFormat="1" x14ac:dyDescent="0.2">
      <c r="A125" s="11"/>
      <c r="B125" s="11"/>
      <c r="C125" s="11"/>
      <c r="D125" s="4"/>
      <c r="E125" s="15"/>
      <c r="F125" s="15"/>
      <c r="G125" s="15"/>
      <c r="H125" s="12"/>
      <c r="I125" s="12"/>
      <c r="J125" s="12"/>
      <c r="K125" s="12"/>
      <c r="L125" s="12"/>
      <c r="M125" s="12"/>
      <c r="N125" s="35"/>
      <c r="O125" s="35"/>
      <c r="P125" s="35"/>
      <c r="Q125" s="35"/>
      <c r="S125" s="15"/>
      <c r="T125" s="15"/>
    </row>
    <row r="126" spans="1:20" s="8" customFormat="1" x14ac:dyDescent="0.2">
      <c r="A126" s="11"/>
      <c r="B126" s="11"/>
      <c r="C126" s="11"/>
      <c r="D126" s="4"/>
      <c r="E126" s="15"/>
      <c r="F126" s="15"/>
      <c r="G126" s="15"/>
      <c r="H126" s="12"/>
      <c r="I126" s="12"/>
      <c r="J126" s="12"/>
      <c r="K126" s="12"/>
      <c r="L126" s="12"/>
      <c r="M126" s="12"/>
      <c r="N126" s="35"/>
      <c r="O126" s="35"/>
      <c r="P126" s="35"/>
      <c r="Q126" s="35"/>
      <c r="S126" s="15"/>
      <c r="T126" s="15"/>
    </row>
    <row r="127" spans="1:20" s="8" customFormat="1" x14ac:dyDescent="0.2">
      <c r="A127" s="11"/>
      <c r="B127" s="11"/>
      <c r="C127" s="11"/>
      <c r="D127" s="4"/>
      <c r="E127" s="15"/>
      <c r="F127" s="15"/>
      <c r="G127" s="15"/>
      <c r="H127" s="12"/>
      <c r="I127" s="12"/>
      <c r="J127" s="12"/>
      <c r="K127" s="12"/>
      <c r="L127" s="12"/>
      <c r="M127" s="12"/>
      <c r="N127" s="35"/>
      <c r="O127" s="35"/>
      <c r="P127" s="35"/>
      <c r="Q127" s="35"/>
      <c r="S127" s="15"/>
      <c r="T127" s="15"/>
    </row>
    <row r="128" spans="1:20" s="8" customFormat="1" x14ac:dyDescent="0.2">
      <c r="A128" s="11"/>
      <c r="B128" s="11"/>
      <c r="C128" s="11"/>
      <c r="D128" s="4"/>
      <c r="E128" s="15"/>
      <c r="F128" s="15"/>
      <c r="G128" s="15"/>
      <c r="H128" s="12"/>
      <c r="I128" s="12"/>
      <c r="J128" s="12"/>
      <c r="K128" s="12"/>
      <c r="L128" s="12"/>
      <c r="M128" s="12"/>
      <c r="N128" s="35"/>
      <c r="O128" s="35"/>
      <c r="P128" s="35"/>
      <c r="Q128" s="35"/>
      <c r="S128" s="15"/>
      <c r="T128" s="15"/>
    </row>
    <row r="129" spans="1:20" s="8" customFormat="1" x14ac:dyDescent="0.2">
      <c r="A129" s="11"/>
      <c r="B129" s="11"/>
      <c r="C129" s="11"/>
      <c r="D129" s="4"/>
      <c r="E129" s="15"/>
      <c r="F129" s="15"/>
      <c r="G129" s="15"/>
      <c r="H129" s="12"/>
      <c r="I129" s="12"/>
      <c r="J129" s="12"/>
      <c r="K129" s="12"/>
      <c r="L129" s="12"/>
      <c r="M129" s="12"/>
      <c r="N129" s="35"/>
      <c r="O129" s="35"/>
      <c r="P129" s="35"/>
      <c r="Q129" s="35"/>
      <c r="S129" s="15"/>
      <c r="T129" s="15"/>
    </row>
    <row r="130" spans="1:20" s="8" customFormat="1" x14ac:dyDescent="0.2">
      <c r="A130" s="11"/>
      <c r="B130" s="11"/>
      <c r="C130" s="11"/>
      <c r="D130" s="4"/>
      <c r="E130" s="15"/>
      <c r="F130" s="15"/>
      <c r="G130" s="15"/>
      <c r="H130" s="12"/>
      <c r="I130" s="12"/>
      <c r="J130" s="12"/>
      <c r="K130" s="12"/>
      <c r="L130" s="12"/>
      <c r="M130" s="12"/>
      <c r="N130" s="35"/>
      <c r="O130" s="35"/>
      <c r="P130" s="35"/>
      <c r="Q130" s="35"/>
      <c r="S130" s="15"/>
      <c r="T130" s="15"/>
    </row>
    <row r="131" spans="1:20" s="8" customFormat="1" x14ac:dyDescent="0.2">
      <c r="A131" s="11"/>
      <c r="B131" s="11"/>
      <c r="C131" s="11"/>
      <c r="D131" s="4"/>
      <c r="E131" s="15"/>
      <c r="F131" s="15"/>
      <c r="G131" s="15"/>
      <c r="H131" s="12"/>
      <c r="I131" s="12"/>
      <c r="J131" s="12"/>
      <c r="K131" s="12"/>
      <c r="L131" s="12"/>
      <c r="M131" s="12"/>
      <c r="N131" s="35"/>
      <c r="O131" s="35"/>
      <c r="P131" s="35"/>
      <c r="Q131" s="35"/>
      <c r="S131" s="15"/>
      <c r="T131" s="15"/>
    </row>
    <row r="132" spans="1:20" s="8" customFormat="1" x14ac:dyDescent="0.2">
      <c r="A132" s="11"/>
      <c r="B132" s="11"/>
      <c r="C132" s="11"/>
      <c r="D132" s="4"/>
      <c r="E132" s="15"/>
      <c r="F132" s="15"/>
      <c r="G132" s="15"/>
      <c r="H132" s="12"/>
      <c r="I132" s="12"/>
      <c r="J132" s="12"/>
      <c r="K132" s="12"/>
      <c r="L132" s="12"/>
      <c r="M132" s="12"/>
      <c r="N132" s="35"/>
      <c r="O132" s="35"/>
      <c r="P132" s="35"/>
      <c r="Q132" s="35"/>
      <c r="S132" s="15"/>
      <c r="T132" s="15"/>
    </row>
    <row r="133" spans="1:20" s="8" customFormat="1" x14ac:dyDescent="0.2">
      <c r="A133" s="11"/>
      <c r="B133" s="11"/>
      <c r="C133" s="11"/>
      <c r="D133" s="4"/>
      <c r="E133" s="15"/>
      <c r="F133" s="15"/>
      <c r="G133" s="15"/>
      <c r="H133" s="12"/>
      <c r="I133" s="12"/>
      <c r="J133" s="12"/>
      <c r="K133" s="12"/>
      <c r="L133" s="12"/>
      <c r="M133" s="12"/>
      <c r="N133" s="35"/>
      <c r="O133" s="35"/>
      <c r="P133" s="35"/>
      <c r="Q133" s="35"/>
      <c r="S133" s="15"/>
      <c r="T133" s="15"/>
    </row>
    <row r="134" spans="1:20" s="8" customFormat="1" x14ac:dyDescent="0.2">
      <c r="A134" s="11"/>
      <c r="B134" s="11"/>
      <c r="C134" s="11"/>
      <c r="D134" s="4"/>
      <c r="E134" s="15"/>
      <c r="F134" s="15"/>
      <c r="G134" s="15"/>
      <c r="H134" s="15"/>
      <c r="I134" s="15"/>
      <c r="J134" s="15"/>
      <c r="K134" s="15"/>
      <c r="L134" s="15"/>
      <c r="M134" s="15"/>
      <c r="S134" s="15"/>
      <c r="T134" s="15"/>
    </row>
    <row r="135" spans="1:20" x14ac:dyDescent="0.2">
      <c r="D135" s="4"/>
    </row>
    <row r="136" spans="1:20" x14ac:dyDescent="0.2">
      <c r="D136" s="4"/>
    </row>
    <row r="137" spans="1:20" x14ac:dyDescent="0.2">
      <c r="D137" s="4"/>
    </row>
    <row r="138" spans="1:20" x14ac:dyDescent="0.2">
      <c r="D138" s="4"/>
    </row>
    <row r="139" spans="1:20" x14ac:dyDescent="0.2">
      <c r="D139" s="4"/>
    </row>
    <row r="140" spans="1:20" x14ac:dyDescent="0.2">
      <c r="D140" s="4"/>
    </row>
    <row r="141" spans="1:20" x14ac:dyDescent="0.2">
      <c r="D141" s="4"/>
    </row>
    <row r="142" spans="1:20" x14ac:dyDescent="0.2">
      <c r="D142" s="4"/>
    </row>
    <row r="143" spans="1:20" x14ac:dyDescent="0.2">
      <c r="D143" s="4"/>
    </row>
    <row r="144" spans="1:20" x14ac:dyDescent="0.2">
      <c r="D144" s="4"/>
    </row>
    <row r="145" spans="4:4" x14ac:dyDescent="0.2">
      <c r="D145" s="4"/>
    </row>
    <row r="146" spans="4:4" x14ac:dyDescent="0.2">
      <c r="D146" s="4"/>
    </row>
    <row r="147" spans="4:4" x14ac:dyDescent="0.2">
      <c r="D147" s="4"/>
    </row>
    <row r="148" spans="4:4" x14ac:dyDescent="0.2">
      <c r="D148" s="4"/>
    </row>
    <row r="149" spans="4:4" x14ac:dyDescent="0.2">
      <c r="D149" s="4"/>
    </row>
    <row r="150" spans="4:4" x14ac:dyDescent="0.2">
      <c r="D150" s="4"/>
    </row>
    <row r="151" spans="4:4" x14ac:dyDescent="0.2">
      <c r="D151" s="4"/>
    </row>
    <row r="152" spans="4:4" x14ac:dyDescent="0.2">
      <c r="D152" s="4"/>
    </row>
    <row r="153" spans="4:4" x14ac:dyDescent="0.2">
      <c r="D153" s="4"/>
    </row>
    <row r="154" spans="4:4" x14ac:dyDescent="0.2">
      <c r="D154" s="4"/>
    </row>
    <row r="155" spans="4:4" x14ac:dyDescent="0.2">
      <c r="D155" s="4"/>
    </row>
    <row r="156" spans="4:4" x14ac:dyDescent="0.2">
      <c r="D156" s="4"/>
    </row>
    <row r="157" spans="4:4" x14ac:dyDescent="0.2">
      <c r="D157" s="4"/>
    </row>
    <row r="158" spans="4:4" x14ac:dyDescent="0.2">
      <c r="D158" s="4"/>
    </row>
    <row r="159" spans="4:4" x14ac:dyDescent="0.2">
      <c r="D159" s="4"/>
    </row>
    <row r="160" spans="4:4" x14ac:dyDescent="0.2">
      <c r="D160" s="4"/>
    </row>
    <row r="161" spans="4:4" x14ac:dyDescent="0.2">
      <c r="D161" s="4"/>
    </row>
    <row r="162" spans="4:4" x14ac:dyDescent="0.2">
      <c r="D162" s="4"/>
    </row>
    <row r="163" spans="4:4" x14ac:dyDescent="0.2">
      <c r="D163" s="4"/>
    </row>
    <row r="164" spans="4:4" x14ac:dyDescent="0.2">
      <c r="D164" s="4"/>
    </row>
    <row r="165" spans="4:4" x14ac:dyDescent="0.2">
      <c r="D165" s="4"/>
    </row>
    <row r="166" spans="4:4" x14ac:dyDescent="0.2">
      <c r="D166" s="4"/>
    </row>
    <row r="167" spans="4:4" x14ac:dyDescent="0.2">
      <c r="D167" s="4"/>
    </row>
    <row r="168" spans="4:4" x14ac:dyDescent="0.2">
      <c r="D168" s="4"/>
    </row>
    <row r="169" spans="4:4" x14ac:dyDescent="0.2">
      <c r="D169" s="4"/>
    </row>
    <row r="170" spans="4:4" x14ac:dyDescent="0.2">
      <c r="D170" s="4"/>
    </row>
    <row r="171" spans="4:4" x14ac:dyDescent="0.2">
      <c r="D171" s="4"/>
    </row>
    <row r="172" spans="4:4" x14ac:dyDescent="0.2">
      <c r="D172" s="4"/>
    </row>
    <row r="173" spans="4:4" x14ac:dyDescent="0.2">
      <c r="D173" s="4"/>
    </row>
    <row r="174" spans="4:4" x14ac:dyDescent="0.2">
      <c r="D174" s="4"/>
    </row>
    <row r="175" spans="4:4" x14ac:dyDescent="0.2">
      <c r="D175" s="4"/>
    </row>
    <row r="176" spans="4:4" x14ac:dyDescent="0.2">
      <c r="D176" s="4"/>
    </row>
    <row r="177" spans="4:4" x14ac:dyDescent="0.2">
      <c r="D177" s="4"/>
    </row>
    <row r="178" spans="4:4" x14ac:dyDescent="0.2">
      <c r="D178" s="4"/>
    </row>
    <row r="179" spans="4:4" x14ac:dyDescent="0.2">
      <c r="D179" s="4"/>
    </row>
    <row r="180" spans="4:4" x14ac:dyDescent="0.2">
      <c r="D180" s="4"/>
    </row>
    <row r="181" spans="4:4" x14ac:dyDescent="0.2">
      <c r="D181" s="4"/>
    </row>
    <row r="182" spans="4:4" x14ac:dyDescent="0.2">
      <c r="D182" s="4"/>
    </row>
    <row r="183" spans="4:4" x14ac:dyDescent="0.2">
      <c r="D183" s="4"/>
    </row>
    <row r="184" spans="4:4" x14ac:dyDescent="0.2">
      <c r="D184" s="4"/>
    </row>
    <row r="185" spans="4:4" x14ac:dyDescent="0.2">
      <c r="D185" s="4"/>
    </row>
    <row r="186" spans="4:4" x14ac:dyDescent="0.2">
      <c r="D186" s="4"/>
    </row>
    <row r="187" spans="4:4" x14ac:dyDescent="0.2">
      <c r="D187" s="4"/>
    </row>
    <row r="188" spans="4:4" x14ac:dyDescent="0.2">
      <c r="D188" s="4"/>
    </row>
    <row r="189" spans="4:4" x14ac:dyDescent="0.2">
      <c r="D189" s="4"/>
    </row>
    <row r="190" spans="4:4" x14ac:dyDescent="0.2">
      <c r="D190" s="4"/>
    </row>
    <row r="191" spans="4:4" x14ac:dyDescent="0.2">
      <c r="D191" s="4"/>
    </row>
    <row r="192" spans="4:4" x14ac:dyDescent="0.2">
      <c r="D192" s="4"/>
    </row>
    <row r="193" spans="4:4" x14ac:dyDescent="0.2">
      <c r="D193" s="4"/>
    </row>
    <row r="194" spans="4:4" x14ac:dyDescent="0.2">
      <c r="D194" s="4"/>
    </row>
    <row r="195" spans="4:4" x14ac:dyDescent="0.2">
      <c r="D195" s="4"/>
    </row>
    <row r="196" spans="4:4" x14ac:dyDescent="0.2">
      <c r="D196" s="4"/>
    </row>
    <row r="197" spans="4:4" x14ac:dyDescent="0.2">
      <c r="D197" s="4"/>
    </row>
    <row r="198" spans="4:4" x14ac:dyDescent="0.2">
      <c r="D198" s="4"/>
    </row>
    <row r="199" spans="4:4" x14ac:dyDescent="0.2">
      <c r="D199" s="4"/>
    </row>
    <row r="200" spans="4:4" x14ac:dyDescent="0.2">
      <c r="D200" s="4"/>
    </row>
    <row r="201" spans="4:4" x14ac:dyDescent="0.2">
      <c r="D201" s="4"/>
    </row>
    <row r="202" spans="4:4" x14ac:dyDescent="0.2">
      <c r="D202" s="4"/>
    </row>
    <row r="203" spans="4:4" x14ac:dyDescent="0.2">
      <c r="D203" s="4"/>
    </row>
    <row r="204" spans="4:4" x14ac:dyDescent="0.2">
      <c r="D204" s="4"/>
    </row>
    <row r="205" spans="4:4" x14ac:dyDescent="0.2">
      <c r="D205" s="4"/>
    </row>
    <row r="206" spans="4:4" x14ac:dyDescent="0.2">
      <c r="D206" s="4"/>
    </row>
    <row r="207" spans="4:4" x14ac:dyDescent="0.2">
      <c r="D207" s="4"/>
    </row>
    <row r="208" spans="4:4" x14ac:dyDescent="0.2">
      <c r="D208" s="4"/>
    </row>
    <row r="209" spans="4:4" x14ac:dyDescent="0.2">
      <c r="D209" s="4"/>
    </row>
    <row r="210" spans="4:4" x14ac:dyDescent="0.2">
      <c r="D210" s="4"/>
    </row>
    <row r="211" spans="4:4" x14ac:dyDescent="0.2">
      <c r="D211" s="4"/>
    </row>
  </sheetData>
  <mergeCells count="35">
    <mergeCell ref="L67:S67"/>
    <mergeCell ref="L68:S68"/>
    <mergeCell ref="L69:S69"/>
    <mergeCell ref="K70:R70"/>
    <mergeCell ref="K71:R71"/>
    <mergeCell ref="L62:S62"/>
    <mergeCell ref="L63:S63"/>
    <mergeCell ref="L64:S64"/>
    <mergeCell ref="L65:S65"/>
    <mergeCell ref="L66:S66"/>
    <mergeCell ref="B67:I67"/>
    <mergeCell ref="B68:I68"/>
    <mergeCell ref="B70:I70"/>
    <mergeCell ref="B69:I69"/>
    <mergeCell ref="B62:I62"/>
    <mergeCell ref="B63:I63"/>
    <mergeCell ref="B64:I64"/>
    <mergeCell ref="B65:I65"/>
    <mergeCell ref="B66:I66"/>
    <mergeCell ref="D35:E35"/>
    <mergeCell ref="D36:E36"/>
    <mergeCell ref="A1:T1"/>
    <mergeCell ref="A2:T2"/>
    <mergeCell ref="A3:T3"/>
    <mergeCell ref="A4:T4"/>
    <mergeCell ref="A5:T5"/>
    <mergeCell ref="A6:T6"/>
    <mergeCell ref="E59:H59"/>
    <mergeCell ref="D37:E37"/>
    <mergeCell ref="D39:E39"/>
    <mergeCell ref="D41:E41"/>
    <mergeCell ref="D55:S55"/>
    <mergeCell ref="E58:H58"/>
    <mergeCell ref="N58:O58"/>
    <mergeCell ref="N59:O59"/>
  </mergeCells>
  <printOptions horizontalCentered="1" verticalCentered="1"/>
  <pageMargins left="0.15748031496062992" right="0.15748031496062992" top="0.19685039370078741" bottom="0.19685039370078741" header="0.51181102362204722" footer="0.51181102362204722"/>
  <pageSetup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5"/>
  <sheetViews>
    <sheetView showGridLines="0" topLeftCell="D1" zoomScaleNormal="100" workbookViewId="0">
      <selection activeCell="G38" sqref="G38"/>
    </sheetView>
  </sheetViews>
  <sheetFormatPr baseColWidth="10" defaultRowHeight="14.25" x14ac:dyDescent="0.2"/>
  <cols>
    <col min="1" max="1" width="3.140625" style="11" hidden="1" customWidth="1"/>
    <col min="2" max="2" width="3.42578125" style="11" hidden="1" customWidth="1"/>
    <col min="3" max="3" width="4.5703125" style="11" hidden="1" customWidth="1"/>
    <col min="4" max="4" width="53.7109375" style="15" customWidth="1"/>
    <col min="5" max="5" width="16.85546875" style="8" customWidth="1"/>
    <col min="6" max="6" width="20.140625" style="15" customWidth="1"/>
    <col min="7" max="7" width="19" style="15" customWidth="1"/>
    <col min="8" max="8" width="19.7109375" style="15" customWidth="1"/>
    <col min="9" max="9" width="21.7109375" style="15" customWidth="1"/>
    <col min="10" max="10" width="2" style="15" customWidth="1"/>
    <col min="11" max="16384" width="11.42578125" style="15"/>
  </cols>
  <sheetData>
    <row r="1" spans="1:11" ht="19.5" customHeight="1" x14ac:dyDescent="0.3">
      <c r="A1" s="213" t="s">
        <v>251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1" ht="15" customHeight="1" x14ac:dyDescent="0.25">
      <c r="A2" s="214" t="s">
        <v>254</v>
      </c>
      <c r="B2" s="214"/>
      <c r="C2" s="214"/>
      <c r="D2" s="214"/>
      <c r="E2" s="214"/>
      <c r="F2" s="214"/>
      <c r="G2" s="214"/>
      <c r="H2" s="214"/>
      <c r="I2" s="214"/>
      <c r="J2" s="214"/>
    </row>
    <row r="3" spans="1:11" ht="14.25" customHeight="1" x14ac:dyDescent="0.2">
      <c r="A3" s="215" t="s">
        <v>172</v>
      </c>
      <c r="B3" s="215"/>
      <c r="C3" s="215"/>
      <c r="D3" s="215"/>
      <c r="E3" s="215"/>
      <c r="F3" s="215"/>
      <c r="G3" s="215"/>
      <c r="H3" s="215"/>
      <c r="I3" s="215"/>
      <c r="J3" s="215"/>
    </row>
    <row r="4" spans="1:11" ht="14.25" customHeight="1" x14ac:dyDescent="0.2">
      <c r="A4" s="215" t="s">
        <v>259</v>
      </c>
      <c r="B4" s="215"/>
      <c r="C4" s="215"/>
      <c r="D4" s="215"/>
      <c r="E4" s="215"/>
      <c r="F4" s="215"/>
      <c r="G4" s="215"/>
      <c r="H4" s="215"/>
      <c r="I4" s="215"/>
      <c r="J4" s="215"/>
    </row>
    <row r="5" spans="1:11" ht="14.25" customHeight="1" x14ac:dyDescent="0.2">
      <c r="A5" s="215" t="s">
        <v>0</v>
      </c>
      <c r="B5" s="215"/>
      <c r="C5" s="215"/>
      <c r="D5" s="215"/>
      <c r="E5" s="215"/>
      <c r="F5" s="215"/>
      <c r="G5" s="215"/>
      <c r="H5" s="215"/>
      <c r="I5" s="215"/>
      <c r="J5" s="215"/>
    </row>
    <row r="6" spans="1:11" ht="14.25" customHeight="1" x14ac:dyDescent="0.2">
      <c r="A6" s="229" t="s">
        <v>244</v>
      </c>
      <c r="B6" s="229"/>
      <c r="C6" s="229"/>
      <c r="D6" s="229"/>
      <c r="E6" s="229"/>
      <c r="F6" s="229"/>
      <c r="G6" s="229"/>
      <c r="H6" s="229"/>
      <c r="I6" s="229"/>
      <c r="J6" s="229"/>
    </row>
    <row r="7" spans="1:11" x14ac:dyDescent="0.2">
      <c r="A7" s="91"/>
      <c r="B7" s="91"/>
      <c r="C7" s="91"/>
      <c r="D7" s="91"/>
      <c r="E7" s="91"/>
      <c r="F7" s="91"/>
      <c r="G7" s="91"/>
    </row>
    <row r="8" spans="1:11" ht="22.5" hidden="1" x14ac:dyDescent="0.2">
      <c r="A8" s="7" t="s">
        <v>12</v>
      </c>
      <c r="B8" s="7" t="s">
        <v>5</v>
      </c>
      <c r="C8" s="7" t="s">
        <v>36</v>
      </c>
      <c r="D8" s="7" t="s">
        <v>90</v>
      </c>
      <c r="E8" s="7" t="s">
        <v>6</v>
      </c>
      <c r="F8" s="7" t="s">
        <v>20</v>
      </c>
      <c r="G8" s="7" t="s">
        <v>22</v>
      </c>
      <c r="H8" s="7" t="s">
        <v>24</v>
      </c>
      <c r="I8" s="7" t="s">
        <v>25</v>
      </c>
    </row>
    <row r="9" spans="1:11" ht="12.75" customHeight="1" x14ac:dyDescent="0.2">
      <c r="A9" s="7" t="s">
        <v>3</v>
      </c>
      <c r="B9" s="7" t="s">
        <v>3</v>
      </c>
      <c r="C9" s="7" t="s">
        <v>3</v>
      </c>
      <c r="D9" s="85" t="s">
        <v>3</v>
      </c>
      <c r="E9" s="85" t="s">
        <v>165</v>
      </c>
      <c r="F9" s="85" t="s">
        <v>166</v>
      </c>
      <c r="G9" s="86" t="s">
        <v>167</v>
      </c>
      <c r="H9" s="86" t="s">
        <v>168</v>
      </c>
      <c r="I9" s="86" t="s">
        <v>169</v>
      </c>
      <c r="J9" s="87"/>
    </row>
    <row r="10" spans="1:11" ht="12.75" customHeight="1" x14ac:dyDescent="0.2">
      <c r="A10" s="7"/>
      <c r="B10" s="7"/>
      <c r="C10" s="7"/>
      <c r="D10" s="88" t="s">
        <v>39</v>
      </c>
      <c r="E10" s="88">
        <v>1</v>
      </c>
      <c r="F10" s="88">
        <v>2</v>
      </c>
      <c r="G10" s="89">
        <v>3</v>
      </c>
      <c r="H10" s="89" t="s">
        <v>170</v>
      </c>
      <c r="I10" s="89" t="s">
        <v>171</v>
      </c>
      <c r="J10" s="90"/>
    </row>
    <row r="11" spans="1:11" x14ac:dyDescent="0.2">
      <c r="A11" s="7"/>
      <c r="B11" s="7"/>
      <c r="C11" s="7"/>
      <c r="D11" s="7"/>
      <c r="E11" s="7"/>
    </row>
    <row r="12" spans="1:11" ht="14.25" customHeight="1" x14ac:dyDescent="0.2">
      <c r="A12" s="7"/>
      <c r="B12" s="7"/>
      <c r="C12" s="7"/>
      <c r="D12" s="84" t="s">
        <v>91</v>
      </c>
      <c r="E12" s="21">
        <f>+E14+E24</f>
        <v>130207030.21000001</v>
      </c>
      <c r="F12" s="21">
        <f t="shared" ref="F12:J12" si="0">+F14+F24</f>
        <v>356812115.69999999</v>
      </c>
      <c r="G12" s="21">
        <f t="shared" si="0"/>
        <v>344272682.88999999</v>
      </c>
      <c r="H12" s="21">
        <f t="shared" si="0"/>
        <v>142746463.02000004</v>
      </c>
      <c r="I12" s="21">
        <f t="shared" si="0"/>
        <v>12539432.810000028</v>
      </c>
      <c r="J12" s="21">
        <f t="shared" si="0"/>
        <v>0</v>
      </c>
    </row>
    <row r="13" spans="1:11" x14ac:dyDescent="0.2">
      <c r="A13" s="7"/>
      <c r="B13" s="7"/>
      <c r="C13" s="7"/>
      <c r="D13" s="81"/>
      <c r="E13" s="21"/>
      <c r="F13" s="21"/>
      <c r="G13" s="21"/>
      <c r="H13" s="21"/>
      <c r="I13" s="21"/>
    </row>
    <row r="14" spans="1:11" ht="14.25" customHeight="1" x14ac:dyDescent="0.2">
      <c r="A14" s="18"/>
      <c r="B14" s="18"/>
      <c r="C14" s="18"/>
      <c r="D14" s="20" t="s">
        <v>92</v>
      </c>
      <c r="E14" s="187">
        <f>SUM(E16:E22)</f>
        <v>92460070.980000004</v>
      </c>
      <c r="F14" s="187">
        <f>SUM(F16:F22)</f>
        <v>355902310.69</v>
      </c>
      <c r="G14" s="187">
        <f>SUM(G16:G22)</f>
        <v>344272682.88999999</v>
      </c>
      <c r="H14" s="187">
        <f>SUM(H16:H22)</f>
        <v>104089698.78000003</v>
      </c>
      <c r="I14" s="187">
        <f>SUM(I16:I22)</f>
        <v>11629627.800000031</v>
      </c>
    </row>
    <row r="15" spans="1:11" x14ac:dyDescent="0.2">
      <c r="A15" s="18"/>
      <c r="B15" s="18"/>
      <c r="C15" s="18"/>
      <c r="D15" s="82"/>
      <c r="E15" s="188"/>
      <c r="F15" s="188"/>
      <c r="G15" s="188"/>
      <c r="H15" s="188"/>
      <c r="I15" s="188"/>
    </row>
    <row r="16" spans="1:11" ht="14.25" customHeight="1" x14ac:dyDescent="0.2">
      <c r="A16" s="11">
        <v>1</v>
      </c>
      <c r="B16" s="11">
        <v>1</v>
      </c>
      <c r="C16" s="11">
        <v>1</v>
      </c>
      <c r="D16" s="83" t="s">
        <v>94</v>
      </c>
      <c r="E16" s="189">
        <v>92190360.780000001</v>
      </c>
      <c r="F16" s="189">
        <v>208909962.56999999</v>
      </c>
      <c r="G16" s="189">
        <v>197416543.81999999</v>
      </c>
      <c r="H16" s="190">
        <f t="shared" ref="H16:H22" si="1">E16+F16-G16</f>
        <v>103683779.53000003</v>
      </c>
      <c r="I16" s="190">
        <f t="shared" ref="I16:I22" si="2">H16-E16</f>
        <v>11493418.75000003</v>
      </c>
      <c r="K16" s="161"/>
    </row>
    <row r="17" spans="1:11" ht="14.25" customHeight="1" x14ac:dyDescent="0.2">
      <c r="A17" s="11">
        <v>1</v>
      </c>
      <c r="B17" s="11">
        <v>1</v>
      </c>
      <c r="C17" s="11">
        <v>2</v>
      </c>
      <c r="D17" s="83" t="s">
        <v>96</v>
      </c>
      <c r="E17" s="189">
        <v>9837.23</v>
      </c>
      <c r="F17" s="189">
        <v>146992348.12</v>
      </c>
      <c r="G17" s="189">
        <v>146856139.06999999</v>
      </c>
      <c r="H17" s="190">
        <f t="shared" si="1"/>
        <v>146046.28000000119</v>
      </c>
      <c r="I17" s="190">
        <f t="shared" si="2"/>
        <v>136209.05000000118</v>
      </c>
    </row>
    <row r="18" spans="1:11" ht="14.25" customHeight="1" x14ac:dyDescent="0.2">
      <c r="A18" s="11">
        <v>1</v>
      </c>
      <c r="B18" s="11">
        <v>1</v>
      </c>
      <c r="C18" s="11">
        <v>3</v>
      </c>
      <c r="D18" s="83" t="s">
        <v>98</v>
      </c>
      <c r="E18" s="189">
        <v>0</v>
      </c>
      <c r="F18" s="189">
        <v>0</v>
      </c>
      <c r="G18" s="189">
        <v>0</v>
      </c>
      <c r="H18" s="190">
        <f t="shared" si="1"/>
        <v>0</v>
      </c>
      <c r="I18" s="190">
        <f t="shared" si="2"/>
        <v>0</v>
      </c>
    </row>
    <row r="19" spans="1:11" ht="14.25" customHeight="1" x14ac:dyDescent="0.2">
      <c r="A19" s="11">
        <v>1</v>
      </c>
      <c r="B19" s="11">
        <v>1</v>
      </c>
      <c r="C19" s="11">
        <v>4</v>
      </c>
      <c r="D19" s="83" t="s">
        <v>100</v>
      </c>
      <c r="E19" s="189">
        <v>259872.97</v>
      </c>
      <c r="F19" s="189">
        <v>0</v>
      </c>
      <c r="G19" s="189">
        <v>0</v>
      </c>
      <c r="H19" s="190">
        <f t="shared" si="1"/>
        <v>259872.97</v>
      </c>
      <c r="I19" s="190">
        <f t="shared" si="2"/>
        <v>0</v>
      </c>
    </row>
    <row r="20" spans="1:11" ht="14.25" customHeight="1" x14ac:dyDescent="0.2">
      <c r="A20" s="11">
        <v>1</v>
      </c>
      <c r="B20" s="11">
        <v>1</v>
      </c>
      <c r="C20" s="11">
        <v>5</v>
      </c>
      <c r="D20" s="83" t="s">
        <v>102</v>
      </c>
      <c r="E20" s="189">
        <v>0</v>
      </c>
      <c r="F20" s="189">
        <v>0</v>
      </c>
      <c r="G20" s="189">
        <v>0</v>
      </c>
      <c r="H20" s="190">
        <f t="shared" si="1"/>
        <v>0</v>
      </c>
      <c r="I20" s="190">
        <f t="shared" si="2"/>
        <v>0</v>
      </c>
    </row>
    <row r="21" spans="1:11" ht="14.25" customHeight="1" x14ac:dyDescent="0.2">
      <c r="A21" s="11">
        <v>1</v>
      </c>
      <c r="B21" s="11">
        <v>1</v>
      </c>
      <c r="C21" s="11">
        <v>6</v>
      </c>
      <c r="D21" s="83" t="s">
        <v>104</v>
      </c>
      <c r="E21" s="189">
        <v>0</v>
      </c>
      <c r="F21" s="189">
        <v>0</v>
      </c>
      <c r="G21" s="189">
        <v>0</v>
      </c>
      <c r="H21" s="190">
        <f t="shared" si="1"/>
        <v>0</v>
      </c>
      <c r="I21" s="190">
        <f t="shared" si="2"/>
        <v>0</v>
      </c>
    </row>
    <row r="22" spans="1:11" ht="14.25" customHeight="1" x14ac:dyDescent="0.2">
      <c r="A22" s="11">
        <v>1</v>
      </c>
      <c r="B22" s="11">
        <v>1</v>
      </c>
      <c r="C22" s="11">
        <v>9</v>
      </c>
      <c r="D22" s="83" t="s">
        <v>106</v>
      </c>
      <c r="E22" s="189">
        <v>0</v>
      </c>
      <c r="F22" s="189">
        <v>0</v>
      </c>
      <c r="G22" s="189">
        <v>0</v>
      </c>
      <c r="H22" s="190">
        <f t="shared" si="1"/>
        <v>0</v>
      </c>
      <c r="I22" s="190">
        <f t="shared" si="2"/>
        <v>0</v>
      </c>
    </row>
    <row r="23" spans="1:11" ht="14.25" customHeight="1" x14ac:dyDescent="0.2">
      <c r="A23" s="11" t="s">
        <v>3</v>
      </c>
      <c r="B23" s="11" t="s">
        <v>3</v>
      </c>
      <c r="C23" s="11" t="s">
        <v>3</v>
      </c>
      <c r="D23" s="83"/>
      <c r="E23" s="191"/>
      <c r="F23" s="191"/>
      <c r="G23" s="191"/>
      <c r="H23" s="191"/>
      <c r="I23" s="191"/>
    </row>
    <row r="24" spans="1:11" x14ac:dyDescent="0.2">
      <c r="D24" s="20" t="s">
        <v>111</v>
      </c>
      <c r="E24" s="187">
        <f>SUM(E26:E34)</f>
        <v>37746959.229999997</v>
      </c>
      <c r="F24" s="187">
        <f>SUM(F26:F34)</f>
        <v>909805.01</v>
      </c>
      <c r="G24" s="187">
        <f>SUM(G26:G34)</f>
        <v>0</v>
      </c>
      <c r="H24" s="187">
        <f>SUM(H26:H34)</f>
        <v>38656764.239999995</v>
      </c>
      <c r="I24" s="187">
        <f>SUM(I26:I34)</f>
        <v>909805.00999999791</v>
      </c>
    </row>
    <row r="25" spans="1:11" ht="14.25" customHeight="1" x14ac:dyDescent="0.2">
      <c r="D25" s="82"/>
      <c r="E25" s="188"/>
      <c r="F25" s="188"/>
      <c r="G25" s="188"/>
      <c r="H25" s="188"/>
      <c r="I25" s="188"/>
    </row>
    <row r="26" spans="1:11" ht="14.25" customHeight="1" x14ac:dyDescent="0.2">
      <c r="A26" s="11">
        <v>1</v>
      </c>
      <c r="B26" s="11">
        <v>2</v>
      </c>
      <c r="C26" s="11">
        <v>1</v>
      </c>
      <c r="D26" s="83" t="s">
        <v>113</v>
      </c>
      <c r="E26" s="189">
        <v>0</v>
      </c>
      <c r="F26" s="189">
        <v>0</v>
      </c>
      <c r="G26" s="189">
        <v>0</v>
      </c>
      <c r="H26" s="190">
        <f t="shared" ref="H26:H34" si="3">E26+F26-G26</f>
        <v>0</v>
      </c>
      <c r="I26" s="190">
        <f t="shared" ref="I26:I34" si="4">H26-E26</f>
        <v>0</v>
      </c>
    </row>
    <row r="27" spans="1:11" ht="14.25" customHeight="1" x14ac:dyDescent="0.2">
      <c r="A27" s="11">
        <v>1</v>
      </c>
      <c r="B27" s="11">
        <v>2</v>
      </c>
      <c r="C27" s="11">
        <v>2</v>
      </c>
      <c r="D27" s="83" t="s">
        <v>115</v>
      </c>
      <c r="E27" s="189">
        <v>0</v>
      </c>
      <c r="F27" s="189">
        <v>7326</v>
      </c>
      <c r="G27" s="189">
        <v>0</v>
      </c>
      <c r="H27" s="190">
        <f t="shared" si="3"/>
        <v>7326</v>
      </c>
      <c r="I27" s="190">
        <f t="shared" si="4"/>
        <v>7326</v>
      </c>
    </row>
    <row r="28" spans="1:11" ht="14.25" customHeight="1" x14ac:dyDescent="0.2">
      <c r="A28" s="11">
        <v>1</v>
      </c>
      <c r="B28" s="11">
        <v>2</v>
      </c>
      <c r="C28" s="11">
        <v>3</v>
      </c>
      <c r="D28" s="83" t="s">
        <v>117</v>
      </c>
      <c r="E28" s="189">
        <v>1733526.3</v>
      </c>
      <c r="F28" s="189">
        <v>0</v>
      </c>
      <c r="G28" s="189">
        <v>0</v>
      </c>
      <c r="H28" s="190">
        <f t="shared" si="3"/>
        <v>1733526.3</v>
      </c>
      <c r="I28" s="190">
        <f t="shared" si="4"/>
        <v>0</v>
      </c>
    </row>
    <row r="29" spans="1:11" ht="14.25" customHeight="1" x14ac:dyDescent="0.2">
      <c r="A29" s="11">
        <v>1</v>
      </c>
      <c r="B29" s="11">
        <v>2</v>
      </c>
      <c r="C29" s="11">
        <v>4</v>
      </c>
      <c r="D29" s="83" t="s">
        <v>164</v>
      </c>
      <c r="E29" s="189">
        <v>36013432.93</v>
      </c>
      <c r="F29" s="189">
        <v>902479.01</v>
      </c>
      <c r="G29" s="189">
        <v>0</v>
      </c>
      <c r="H29" s="190">
        <f t="shared" si="3"/>
        <v>36915911.939999998</v>
      </c>
      <c r="I29" s="190">
        <f t="shared" si="4"/>
        <v>902479.00999999791</v>
      </c>
    </row>
    <row r="30" spans="1:11" ht="14.25" customHeight="1" x14ac:dyDescent="0.2">
      <c r="A30" s="11">
        <v>1</v>
      </c>
      <c r="B30" s="11">
        <v>2</v>
      </c>
      <c r="C30" s="11">
        <v>5</v>
      </c>
      <c r="D30" s="83" t="s">
        <v>121</v>
      </c>
      <c r="E30" s="189">
        <v>0</v>
      </c>
      <c r="F30" s="189">
        <v>0</v>
      </c>
      <c r="G30" s="189">
        <v>0</v>
      </c>
      <c r="H30" s="190">
        <f t="shared" si="3"/>
        <v>0</v>
      </c>
      <c r="I30" s="190">
        <f t="shared" si="4"/>
        <v>0</v>
      </c>
      <c r="K30" s="161"/>
    </row>
    <row r="31" spans="1:11" ht="14.25" customHeight="1" x14ac:dyDescent="0.2">
      <c r="A31" s="11">
        <v>1</v>
      </c>
      <c r="B31" s="11">
        <v>2</v>
      </c>
      <c r="C31" s="11">
        <v>6</v>
      </c>
      <c r="D31" s="83" t="s">
        <v>123</v>
      </c>
      <c r="E31" s="189">
        <v>0</v>
      </c>
      <c r="F31" s="189">
        <v>0</v>
      </c>
      <c r="G31" s="189">
        <v>0</v>
      </c>
      <c r="H31" s="190">
        <f t="shared" si="3"/>
        <v>0</v>
      </c>
      <c r="I31" s="190">
        <f t="shared" si="4"/>
        <v>0</v>
      </c>
    </row>
    <row r="32" spans="1:11" ht="14.25" customHeight="1" x14ac:dyDescent="0.2">
      <c r="A32" s="11">
        <v>1</v>
      </c>
      <c r="B32" s="11">
        <v>2</v>
      </c>
      <c r="C32" s="11">
        <v>7</v>
      </c>
      <c r="D32" s="83" t="s">
        <v>125</v>
      </c>
      <c r="E32" s="189">
        <v>0</v>
      </c>
      <c r="F32" s="189">
        <v>0</v>
      </c>
      <c r="G32" s="189">
        <v>0</v>
      </c>
      <c r="H32" s="190">
        <f t="shared" si="3"/>
        <v>0</v>
      </c>
      <c r="I32" s="190">
        <f t="shared" si="4"/>
        <v>0</v>
      </c>
    </row>
    <row r="33" spans="1:10" ht="14.25" customHeight="1" x14ac:dyDescent="0.2">
      <c r="A33" s="11">
        <v>1</v>
      </c>
      <c r="B33" s="11">
        <v>2</v>
      </c>
      <c r="C33" s="11">
        <v>8</v>
      </c>
      <c r="D33" s="83" t="s">
        <v>126</v>
      </c>
      <c r="E33" s="189">
        <v>0</v>
      </c>
      <c r="F33" s="189">
        <v>0</v>
      </c>
      <c r="G33" s="189">
        <v>0</v>
      </c>
      <c r="H33" s="190">
        <f t="shared" si="3"/>
        <v>0</v>
      </c>
      <c r="I33" s="190">
        <f t="shared" si="4"/>
        <v>0</v>
      </c>
    </row>
    <row r="34" spans="1:10" ht="14.25" customHeight="1" x14ac:dyDescent="0.2">
      <c r="A34" s="11">
        <v>1</v>
      </c>
      <c r="B34" s="11">
        <v>2</v>
      </c>
      <c r="C34" s="11">
        <v>9</v>
      </c>
      <c r="D34" s="83" t="s">
        <v>128</v>
      </c>
      <c r="E34" s="189">
        <v>0</v>
      </c>
      <c r="F34" s="189">
        <v>0</v>
      </c>
      <c r="G34" s="189">
        <v>0</v>
      </c>
      <c r="H34" s="190">
        <f t="shared" si="3"/>
        <v>0</v>
      </c>
      <c r="I34" s="190">
        <f t="shared" si="4"/>
        <v>0</v>
      </c>
    </row>
    <row r="35" spans="1:10" x14ac:dyDescent="0.2">
      <c r="D35" s="83"/>
      <c r="E35" s="191"/>
      <c r="F35" s="188"/>
      <c r="G35" s="188"/>
      <c r="H35" s="188"/>
      <c r="I35" s="188"/>
    </row>
    <row r="36" spans="1:10" ht="14.25" customHeight="1" x14ac:dyDescent="0.2">
      <c r="D36" s="84" t="s">
        <v>132</v>
      </c>
      <c r="E36" s="187">
        <f>E14+E24</f>
        <v>130207030.21000001</v>
      </c>
      <c r="F36" s="187">
        <f>F14+F24</f>
        <v>356812115.69999999</v>
      </c>
      <c r="G36" s="187">
        <f>G14+G24</f>
        <v>344272682.88999999</v>
      </c>
      <c r="H36" s="187">
        <f>H14+H24</f>
        <v>142746463.02000004</v>
      </c>
      <c r="I36" s="187">
        <f>I14+I24</f>
        <v>12539432.810000028</v>
      </c>
      <c r="J36" s="21"/>
    </row>
    <row r="37" spans="1:10" x14ac:dyDescent="0.2">
      <c r="D37" s="61"/>
      <c r="E37" s="61"/>
      <c r="F37" s="61"/>
      <c r="G37" s="60"/>
    </row>
    <row r="38" spans="1:10" x14ac:dyDescent="0.2">
      <c r="D38" s="36"/>
      <c r="E38" s="54"/>
      <c r="F38" s="54"/>
      <c r="G38" s="163"/>
    </row>
    <row r="39" spans="1:10" x14ac:dyDescent="0.2">
      <c r="D39" s="208" t="s">
        <v>147</v>
      </c>
      <c r="E39" s="208"/>
      <c r="F39" s="208"/>
      <c r="G39" s="56"/>
    </row>
    <row r="40" spans="1:10" x14ac:dyDescent="0.2">
      <c r="D40" s="36"/>
      <c r="E40" s="54"/>
      <c r="F40" s="54"/>
      <c r="G40" s="56"/>
    </row>
    <row r="41" spans="1:10" x14ac:dyDescent="0.2">
      <c r="D41" s="36"/>
      <c r="E41" s="54"/>
      <c r="F41" s="54"/>
      <c r="G41" s="228"/>
      <c r="H41" s="228"/>
    </row>
    <row r="42" spans="1:10" x14ac:dyDescent="0.2">
      <c r="D42" s="185" t="s">
        <v>246</v>
      </c>
      <c r="E42" s="38"/>
      <c r="F42" s="54"/>
      <c r="G42" s="210" t="s">
        <v>248</v>
      </c>
      <c r="H42" s="210"/>
    </row>
    <row r="43" spans="1:10" ht="14.25" customHeight="1" x14ac:dyDescent="0.2">
      <c r="D43" s="186" t="s">
        <v>247</v>
      </c>
      <c r="E43" s="38"/>
      <c r="F43" s="54"/>
      <c r="G43" s="211" t="s">
        <v>249</v>
      </c>
      <c r="H43" s="211"/>
    </row>
    <row r="44" spans="1:10" x14ac:dyDescent="0.2">
      <c r="D44" s="4"/>
    </row>
    <row r="45" spans="1:10" x14ac:dyDescent="0.2">
      <c r="A45" s="13" t="s">
        <v>23</v>
      </c>
      <c r="D45" s="4"/>
      <c r="E45" s="12"/>
      <c r="F45" s="12"/>
    </row>
    <row r="46" spans="1:10" ht="14.25" customHeight="1" x14ac:dyDescent="0.2">
      <c r="A46" s="18" t="s">
        <v>12</v>
      </c>
      <c r="B46" s="227" t="s">
        <v>13</v>
      </c>
      <c r="C46" s="227"/>
      <c r="D46" s="227"/>
      <c r="E46" s="227"/>
      <c r="F46" s="227"/>
      <c r="G46" s="227"/>
      <c r="H46" s="227"/>
    </row>
    <row r="47" spans="1:10" ht="14.25" customHeight="1" x14ac:dyDescent="0.2">
      <c r="A47" s="18" t="s">
        <v>5</v>
      </c>
      <c r="B47" s="227" t="s">
        <v>14</v>
      </c>
      <c r="C47" s="227"/>
      <c r="D47" s="227"/>
      <c r="E47" s="227"/>
      <c r="F47" s="227"/>
      <c r="G47" s="227"/>
      <c r="H47" s="227"/>
    </row>
    <row r="48" spans="1:10" ht="14.25" customHeight="1" x14ac:dyDescent="0.2">
      <c r="A48" s="18" t="s">
        <v>15</v>
      </c>
      <c r="B48" s="227" t="s">
        <v>16</v>
      </c>
      <c r="C48" s="227"/>
      <c r="D48" s="227"/>
      <c r="E48" s="227"/>
      <c r="F48" s="227"/>
      <c r="G48" s="227"/>
      <c r="H48" s="227"/>
    </row>
    <row r="49" spans="1:8" ht="14.25" customHeight="1" x14ac:dyDescent="0.2">
      <c r="A49" s="18" t="s">
        <v>17</v>
      </c>
      <c r="B49" s="227" t="s">
        <v>19</v>
      </c>
      <c r="C49" s="227"/>
      <c r="D49" s="227"/>
      <c r="E49" s="227"/>
      <c r="F49" s="227"/>
      <c r="G49" s="227"/>
      <c r="H49" s="227"/>
    </row>
    <row r="50" spans="1:8" ht="14.25" customHeight="1" x14ac:dyDescent="0.2">
      <c r="A50" s="18" t="s">
        <v>18</v>
      </c>
      <c r="B50" s="227" t="s">
        <v>30</v>
      </c>
      <c r="C50" s="227"/>
      <c r="D50" s="227"/>
      <c r="E50" s="227"/>
      <c r="F50" s="227"/>
      <c r="G50" s="227"/>
      <c r="H50" s="227"/>
    </row>
    <row r="51" spans="1:8" ht="14.25" customHeight="1" x14ac:dyDescent="0.2">
      <c r="A51" s="18" t="s">
        <v>20</v>
      </c>
      <c r="B51" s="227" t="s">
        <v>31</v>
      </c>
      <c r="C51" s="227"/>
      <c r="D51" s="227"/>
      <c r="E51" s="227"/>
      <c r="F51" s="227"/>
      <c r="G51" s="227"/>
      <c r="H51" s="227"/>
    </row>
    <row r="52" spans="1:8" ht="14.25" customHeight="1" x14ac:dyDescent="0.2">
      <c r="A52" s="18" t="s">
        <v>22</v>
      </c>
      <c r="B52" s="227" t="s">
        <v>32</v>
      </c>
      <c r="C52" s="227"/>
      <c r="D52" s="227"/>
      <c r="E52" s="227"/>
      <c r="F52" s="227"/>
      <c r="G52" s="227"/>
      <c r="H52" s="227"/>
    </row>
    <row r="53" spans="1:8" ht="14.25" customHeight="1" x14ac:dyDescent="0.2">
      <c r="A53" s="18" t="s">
        <v>24</v>
      </c>
      <c r="B53" s="227" t="s">
        <v>173</v>
      </c>
      <c r="C53" s="227"/>
      <c r="D53" s="227"/>
      <c r="E53" s="227"/>
      <c r="F53" s="227"/>
      <c r="G53" s="227"/>
      <c r="H53" s="227"/>
    </row>
    <row r="54" spans="1:8" ht="14.25" customHeight="1" x14ac:dyDescent="0.2">
      <c r="A54" s="18" t="s">
        <v>25</v>
      </c>
      <c r="B54" s="227" t="s">
        <v>174</v>
      </c>
      <c r="C54" s="227"/>
      <c r="D54" s="227"/>
      <c r="E54" s="227"/>
      <c r="F54" s="227"/>
      <c r="G54" s="227"/>
      <c r="H54" s="227"/>
    </row>
    <row r="55" spans="1:8" s="8" customFormat="1" ht="14.25" customHeight="1" x14ac:dyDescent="0.2">
      <c r="A55" s="11"/>
      <c r="B55" s="227" t="s">
        <v>3</v>
      </c>
      <c r="C55" s="227"/>
      <c r="D55" s="227"/>
      <c r="E55" s="227"/>
      <c r="F55" s="227"/>
      <c r="G55" s="227"/>
      <c r="H55" s="227"/>
    </row>
    <row r="56" spans="1:8" s="8" customFormat="1" x14ac:dyDescent="0.2">
      <c r="A56" s="11"/>
      <c r="B56" s="11"/>
      <c r="C56" s="11"/>
      <c r="D56" s="4"/>
      <c r="F56" s="15"/>
      <c r="G56" s="15"/>
    </row>
    <row r="57" spans="1:8" s="8" customFormat="1" x14ac:dyDescent="0.2">
      <c r="A57" s="11"/>
      <c r="B57" s="11"/>
      <c r="C57" s="11"/>
      <c r="D57" s="4"/>
      <c r="F57" s="15"/>
      <c r="G57" s="15"/>
    </row>
    <row r="58" spans="1:8" s="8" customFormat="1" x14ac:dyDescent="0.2">
      <c r="A58" s="11"/>
      <c r="B58" s="11"/>
      <c r="C58" s="11"/>
      <c r="D58" s="4"/>
      <c r="F58" s="15"/>
      <c r="G58" s="15"/>
    </row>
    <row r="59" spans="1:8" s="8" customFormat="1" x14ac:dyDescent="0.2">
      <c r="A59" s="11"/>
      <c r="B59" s="11"/>
      <c r="C59" s="11"/>
      <c r="D59" s="4"/>
      <c r="F59" s="15"/>
      <c r="G59" s="15"/>
    </row>
    <row r="60" spans="1:8" s="8" customFormat="1" x14ac:dyDescent="0.2">
      <c r="A60" s="11"/>
      <c r="B60" s="11"/>
      <c r="C60" s="11"/>
      <c r="D60" s="4"/>
      <c r="F60" s="15"/>
      <c r="G60" s="15"/>
    </row>
    <row r="61" spans="1:8" s="8" customFormat="1" x14ac:dyDescent="0.2">
      <c r="A61" s="11"/>
      <c r="B61" s="11"/>
      <c r="C61" s="11"/>
      <c r="D61" s="4"/>
      <c r="F61" s="15"/>
      <c r="G61" s="15"/>
    </row>
    <row r="62" spans="1:8" s="8" customFormat="1" x14ac:dyDescent="0.2">
      <c r="A62" s="11"/>
      <c r="B62" s="11"/>
      <c r="C62" s="11"/>
      <c r="D62" s="4"/>
      <c r="F62" s="15"/>
      <c r="G62" s="15"/>
    </row>
    <row r="63" spans="1:8" s="8" customFormat="1" x14ac:dyDescent="0.2">
      <c r="A63" s="11"/>
      <c r="B63" s="11"/>
      <c r="C63" s="11"/>
      <c r="D63" s="4"/>
      <c r="F63" s="15"/>
      <c r="G63" s="15"/>
    </row>
    <row r="64" spans="1:8" s="8" customFormat="1" x14ac:dyDescent="0.2">
      <c r="A64" s="11"/>
      <c r="B64" s="11"/>
      <c r="C64" s="11"/>
      <c r="D64" s="4"/>
      <c r="F64" s="15"/>
      <c r="G64" s="15"/>
    </row>
    <row r="65" spans="1:7" s="8" customFormat="1" x14ac:dyDescent="0.2">
      <c r="A65" s="11"/>
      <c r="B65" s="11"/>
      <c r="C65" s="11"/>
      <c r="D65" s="4"/>
      <c r="F65" s="15"/>
      <c r="G65" s="15"/>
    </row>
    <row r="66" spans="1:7" s="8" customFormat="1" x14ac:dyDescent="0.2">
      <c r="A66" s="11"/>
      <c r="B66" s="11"/>
      <c r="C66" s="11"/>
      <c r="D66" s="4"/>
      <c r="F66" s="15"/>
      <c r="G66" s="15"/>
    </row>
    <row r="67" spans="1:7" s="8" customFormat="1" x14ac:dyDescent="0.2">
      <c r="A67" s="11"/>
      <c r="B67" s="11"/>
      <c r="C67" s="11"/>
      <c r="D67" s="4"/>
      <c r="F67" s="15"/>
      <c r="G67" s="15"/>
    </row>
    <row r="68" spans="1:7" s="8" customFormat="1" x14ac:dyDescent="0.2">
      <c r="A68" s="11"/>
      <c r="B68" s="11"/>
      <c r="C68" s="11"/>
      <c r="D68" s="4"/>
      <c r="F68" s="15"/>
      <c r="G68" s="15"/>
    </row>
    <row r="69" spans="1:7" s="8" customFormat="1" x14ac:dyDescent="0.2">
      <c r="A69" s="11"/>
      <c r="B69" s="11"/>
      <c r="C69" s="11"/>
      <c r="D69" s="4"/>
      <c r="F69" s="15"/>
      <c r="G69" s="15"/>
    </row>
    <row r="70" spans="1:7" s="8" customFormat="1" x14ac:dyDescent="0.2">
      <c r="A70" s="11"/>
      <c r="B70" s="11"/>
      <c r="C70" s="11"/>
      <c r="D70" s="4"/>
      <c r="F70" s="15"/>
      <c r="G70" s="15"/>
    </row>
    <row r="71" spans="1:7" s="8" customFormat="1" x14ac:dyDescent="0.2">
      <c r="A71" s="11"/>
      <c r="B71" s="11"/>
      <c r="C71" s="11"/>
      <c r="D71" s="4"/>
      <c r="F71" s="15"/>
      <c r="G71" s="15"/>
    </row>
    <row r="72" spans="1:7" s="8" customFormat="1" x14ac:dyDescent="0.2">
      <c r="A72" s="11"/>
      <c r="B72" s="11"/>
      <c r="C72" s="11"/>
      <c r="D72" s="4"/>
      <c r="F72" s="15"/>
      <c r="G72" s="15"/>
    </row>
    <row r="73" spans="1:7" s="8" customFormat="1" x14ac:dyDescent="0.2">
      <c r="A73" s="11"/>
      <c r="B73" s="11"/>
      <c r="C73" s="11"/>
      <c r="D73" s="4"/>
      <c r="F73" s="15"/>
      <c r="G73" s="15"/>
    </row>
    <row r="74" spans="1:7" s="8" customFormat="1" x14ac:dyDescent="0.2">
      <c r="A74" s="11"/>
      <c r="B74" s="11"/>
      <c r="C74" s="11"/>
      <c r="D74" s="4"/>
      <c r="F74" s="15"/>
      <c r="G74" s="15"/>
    </row>
    <row r="75" spans="1:7" s="8" customFormat="1" x14ac:dyDescent="0.2">
      <c r="A75" s="11"/>
      <c r="B75" s="11"/>
      <c r="C75" s="11"/>
      <c r="D75" s="4"/>
      <c r="F75" s="15"/>
      <c r="G75" s="15"/>
    </row>
    <row r="76" spans="1:7" s="8" customFormat="1" x14ac:dyDescent="0.2">
      <c r="A76" s="11"/>
      <c r="B76" s="11"/>
      <c r="C76" s="11"/>
      <c r="D76" s="4"/>
      <c r="F76" s="15"/>
      <c r="G76" s="15"/>
    </row>
    <row r="77" spans="1:7" s="8" customFormat="1" x14ac:dyDescent="0.2">
      <c r="A77" s="11"/>
      <c r="B77" s="11"/>
      <c r="C77" s="11"/>
      <c r="D77" s="4"/>
      <c r="F77" s="15"/>
      <c r="G77" s="15"/>
    </row>
    <row r="78" spans="1:7" s="8" customFormat="1" x14ac:dyDescent="0.2">
      <c r="A78" s="11"/>
      <c r="B78" s="11"/>
      <c r="C78" s="11"/>
      <c r="D78" s="4"/>
      <c r="F78" s="15"/>
      <c r="G78" s="15"/>
    </row>
    <row r="79" spans="1:7" s="8" customFormat="1" x14ac:dyDescent="0.2">
      <c r="A79" s="11"/>
      <c r="B79" s="11"/>
      <c r="C79" s="11"/>
      <c r="D79" s="4"/>
      <c r="F79" s="15"/>
      <c r="G79" s="15"/>
    </row>
    <row r="80" spans="1:7" s="8" customFormat="1" x14ac:dyDescent="0.2">
      <c r="A80" s="11"/>
      <c r="B80" s="11"/>
      <c r="C80" s="11"/>
      <c r="D80" s="4"/>
      <c r="F80" s="15"/>
      <c r="G80" s="15"/>
    </row>
    <row r="81" spans="1:7" s="8" customFormat="1" x14ac:dyDescent="0.2">
      <c r="A81" s="11"/>
      <c r="B81" s="11"/>
      <c r="C81" s="11"/>
      <c r="D81" s="4"/>
      <c r="F81" s="15"/>
      <c r="G81" s="15"/>
    </row>
    <row r="82" spans="1:7" s="8" customFormat="1" x14ac:dyDescent="0.2">
      <c r="A82" s="11"/>
      <c r="B82" s="11"/>
      <c r="C82" s="11"/>
      <c r="D82" s="4"/>
      <c r="F82" s="15"/>
      <c r="G82" s="15"/>
    </row>
    <row r="83" spans="1:7" s="8" customFormat="1" x14ac:dyDescent="0.2">
      <c r="A83" s="11"/>
      <c r="B83" s="11"/>
      <c r="C83" s="11"/>
      <c r="D83" s="4"/>
      <c r="F83" s="15"/>
      <c r="G83" s="15"/>
    </row>
    <row r="84" spans="1:7" s="8" customFormat="1" x14ac:dyDescent="0.2">
      <c r="A84" s="11"/>
      <c r="B84" s="11"/>
      <c r="C84" s="11"/>
      <c r="D84" s="4"/>
      <c r="F84" s="15"/>
      <c r="G84" s="15"/>
    </row>
    <row r="85" spans="1:7" s="8" customFormat="1" x14ac:dyDescent="0.2">
      <c r="A85" s="11"/>
      <c r="B85" s="11"/>
      <c r="C85" s="11"/>
      <c r="D85" s="4"/>
      <c r="F85" s="15"/>
      <c r="G85" s="15"/>
    </row>
    <row r="86" spans="1:7" s="8" customFormat="1" x14ac:dyDescent="0.2">
      <c r="A86" s="11"/>
      <c r="B86" s="11"/>
      <c r="C86" s="11"/>
      <c r="D86" s="4"/>
      <c r="F86" s="15"/>
      <c r="G86" s="15"/>
    </row>
    <row r="87" spans="1:7" s="8" customFormat="1" x14ac:dyDescent="0.2">
      <c r="A87" s="11"/>
      <c r="B87" s="11"/>
      <c r="C87" s="11"/>
      <c r="D87" s="4"/>
      <c r="F87" s="15"/>
      <c r="G87" s="15"/>
    </row>
    <row r="88" spans="1:7" s="8" customFormat="1" x14ac:dyDescent="0.2">
      <c r="A88" s="11"/>
      <c r="B88" s="11"/>
      <c r="C88" s="11"/>
      <c r="D88" s="4"/>
      <c r="F88" s="15"/>
      <c r="G88" s="15"/>
    </row>
    <row r="89" spans="1:7" s="8" customFormat="1" x14ac:dyDescent="0.2">
      <c r="A89" s="11"/>
      <c r="B89" s="11"/>
      <c r="C89" s="11"/>
      <c r="D89" s="4"/>
      <c r="F89" s="15"/>
      <c r="G89" s="15"/>
    </row>
    <row r="90" spans="1:7" s="8" customFormat="1" x14ac:dyDescent="0.2">
      <c r="A90" s="11"/>
      <c r="B90" s="11"/>
      <c r="C90" s="11"/>
      <c r="D90" s="4"/>
      <c r="F90" s="15"/>
      <c r="G90" s="15"/>
    </row>
    <row r="91" spans="1:7" s="8" customFormat="1" x14ac:dyDescent="0.2">
      <c r="A91" s="11"/>
      <c r="B91" s="11"/>
      <c r="C91" s="11"/>
      <c r="D91" s="4"/>
      <c r="F91" s="15"/>
      <c r="G91" s="15"/>
    </row>
    <row r="92" spans="1:7" s="8" customFormat="1" x14ac:dyDescent="0.2">
      <c r="A92" s="11"/>
      <c r="B92" s="11"/>
      <c r="C92" s="11"/>
      <c r="D92" s="4"/>
      <c r="F92" s="15"/>
      <c r="G92" s="15"/>
    </row>
    <row r="93" spans="1:7" s="8" customFormat="1" x14ac:dyDescent="0.2">
      <c r="A93" s="11"/>
      <c r="B93" s="11"/>
      <c r="C93" s="11"/>
      <c r="D93" s="4"/>
      <c r="F93" s="15"/>
      <c r="G93" s="15"/>
    </row>
    <row r="94" spans="1:7" s="8" customFormat="1" x14ac:dyDescent="0.2">
      <c r="A94" s="11"/>
      <c r="B94" s="11"/>
      <c r="C94" s="11"/>
      <c r="D94" s="4"/>
      <c r="F94" s="15"/>
      <c r="G94" s="15"/>
    </row>
    <row r="95" spans="1:7" s="8" customFormat="1" x14ac:dyDescent="0.2">
      <c r="A95" s="11"/>
      <c r="B95" s="11"/>
      <c r="C95" s="11"/>
      <c r="D95" s="4"/>
      <c r="F95" s="15"/>
      <c r="G95" s="15"/>
    </row>
    <row r="96" spans="1:7" s="8" customFormat="1" x14ac:dyDescent="0.2">
      <c r="A96" s="11"/>
      <c r="B96" s="11"/>
      <c r="C96" s="11"/>
      <c r="D96" s="4"/>
      <c r="F96" s="15"/>
      <c r="G96" s="15"/>
    </row>
    <row r="97" spans="1:7" s="8" customFormat="1" x14ac:dyDescent="0.2">
      <c r="A97" s="11"/>
      <c r="B97" s="11"/>
      <c r="C97" s="11"/>
      <c r="D97" s="4"/>
      <c r="F97" s="15"/>
      <c r="G97" s="15"/>
    </row>
    <row r="98" spans="1:7" s="8" customFormat="1" x14ac:dyDescent="0.2">
      <c r="A98" s="11"/>
      <c r="B98" s="11"/>
      <c r="C98" s="11"/>
      <c r="D98" s="4"/>
      <c r="F98" s="15"/>
      <c r="G98" s="15"/>
    </row>
    <row r="99" spans="1:7" s="8" customFormat="1" x14ac:dyDescent="0.2">
      <c r="A99" s="11"/>
      <c r="B99" s="11"/>
      <c r="C99" s="11"/>
      <c r="D99" s="4"/>
      <c r="F99" s="15"/>
      <c r="G99" s="15"/>
    </row>
    <row r="100" spans="1:7" s="8" customFormat="1" x14ac:dyDescent="0.2">
      <c r="A100" s="11"/>
      <c r="B100" s="11"/>
      <c r="C100" s="11"/>
      <c r="D100" s="4"/>
      <c r="F100" s="15"/>
      <c r="G100" s="15"/>
    </row>
    <row r="101" spans="1:7" s="8" customFormat="1" x14ac:dyDescent="0.2">
      <c r="A101" s="11"/>
      <c r="B101" s="11"/>
      <c r="C101" s="11"/>
      <c r="D101" s="4"/>
      <c r="F101" s="15"/>
      <c r="G101" s="15"/>
    </row>
    <row r="102" spans="1:7" s="8" customFormat="1" x14ac:dyDescent="0.2">
      <c r="A102" s="11"/>
      <c r="B102" s="11"/>
      <c r="C102" s="11"/>
      <c r="D102" s="4"/>
      <c r="F102" s="15"/>
      <c r="G102" s="15"/>
    </row>
    <row r="103" spans="1:7" s="8" customFormat="1" x14ac:dyDescent="0.2">
      <c r="A103" s="11"/>
      <c r="B103" s="11"/>
      <c r="C103" s="11"/>
      <c r="D103" s="4"/>
      <c r="F103" s="15"/>
      <c r="G103" s="15"/>
    </row>
    <row r="104" spans="1:7" s="8" customFormat="1" x14ac:dyDescent="0.2">
      <c r="A104" s="11"/>
      <c r="B104" s="11"/>
      <c r="C104" s="11"/>
      <c r="D104" s="4"/>
      <c r="F104" s="15"/>
      <c r="G104" s="15"/>
    </row>
    <row r="105" spans="1:7" s="8" customFormat="1" x14ac:dyDescent="0.2">
      <c r="A105" s="11"/>
      <c r="B105" s="11"/>
      <c r="C105" s="11"/>
      <c r="D105" s="4"/>
      <c r="F105" s="15"/>
      <c r="G105" s="15"/>
    </row>
    <row r="106" spans="1:7" s="8" customFormat="1" x14ac:dyDescent="0.2">
      <c r="A106" s="11"/>
      <c r="B106" s="11"/>
      <c r="C106" s="11"/>
      <c r="D106" s="4"/>
      <c r="F106" s="15"/>
      <c r="G106" s="15"/>
    </row>
    <row r="107" spans="1:7" s="8" customFormat="1" x14ac:dyDescent="0.2">
      <c r="A107" s="11"/>
      <c r="B107" s="11"/>
      <c r="C107" s="11"/>
      <c r="D107" s="4"/>
      <c r="F107" s="15"/>
      <c r="G107" s="15"/>
    </row>
    <row r="108" spans="1:7" s="8" customFormat="1" x14ac:dyDescent="0.2">
      <c r="A108" s="11"/>
      <c r="B108" s="11"/>
      <c r="C108" s="11"/>
      <c r="D108" s="4"/>
      <c r="F108" s="15"/>
      <c r="G108" s="15"/>
    </row>
    <row r="109" spans="1:7" s="8" customFormat="1" x14ac:dyDescent="0.2">
      <c r="A109" s="11"/>
      <c r="B109" s="11"/>
      <c r="C109" s="11"/>
      <c r="D109" s="4"/>
      <c r="F109" s="15"/>
      <c r="G109" s="15"/>
    </row>
    <row r="110" spans="1:7" s="8" customFormat="1" x14ac:dyDescent="0.2">
      <c r="A110" s="11"/>
      <c r="B110" s="11"/>
      <c r="C110" s="11"/>
      <c r="D110" s="4"/>
      <c r="F110" s="15"/>
      <c r="G110" s="15"/>
    </row>
    <row r="111" spans="1:7" s="8" customFormat="1" x14ac:dyDescent="0.2">
      <c r="A111" s="11"/>
      <c r="B111" s="11"/>
      <c r="C111" s="11"/>
      <c r="D111" s="4"/>
      <c r="F111" s="15"/>
      <c r="G111" s="15"/>
    </row>
    <row r="112" spans="1:7" s="8" customFormat="1" x14ac:dyDescent="0.2">
      <c r="A112" s="11"/>
      <c r="B112" s="11"/>
      <c r="C112" s="11"/>
      <c r="D112" s="4"/>
      <c r="F112" s="15"/>
      <c r="G112" s="15"/>
    </row>
    <row r="113" spans="1:7" s="8" customFormat="1" x14ac:dyDescent="0.2">
      <c r="A113" s="11"/>
      <c r="B113" s="11"/>
      <c r="C113" s="11"/>
      <c r="D113" s="4"/>
      <c r="F113" s="15"/>
      <c r="G113" s="15"/>
    </row>
    <row r="114" spans="1:7" s="8" customFormat="1" x14ac:dyDescent="0.2">
      <c r="A114" s="11"/>
      <c r="B114" s="11"/>
      <c r="C114" s="11"/>
      <c r="D114" s="4"/>
      <c r="F114" s="15"/>
      <c r="G114" s="15"/>
    </row>
    <row r="115" spans="1:7" s="8" customFormat="1" x14ac:dyDescent="0.2">
      <c r="A115" s="11"/>
      <c r="B115" s="11"/>
      <c r="C115" s="11"/>
      <c r="D115" s="4"/>
      <c r="F115" s="15"/>
      <c r="G115" s="15"/>
    </row>
    <row r="116" spans="1:7" s="8" customFormat="1" x14ac:dyDescent="0.2">
      <c r="A116" s="11"/>
      <c r="B116" s="11"/>
      <c r="C116" s="11"/>
      <c r="D116" s="4"/>
      <c r="F116" s="15"/>
      <c r="G116" s="15"/>
    </row>
    <row r="117" spans="1:7" s="8" customFormat="1" x14ac:dyDescent="0.2">
      <c r="A117" s="11"/>
      <c r="B117" s="11"/>
      <c r="C117" s="11"/>
      <c r="D117" s="4"/>
      <c r="F117" s="15"/>
      <c r="G117" s="15"/>
    </row>
    <row r="118" spans="1:7" s="8" customFormat="1" x14ac:dyDescent="0.2">
      <c r="A118" s="11"/>
      <c r="B118" s="11"/>
      <c r="C118" s="11"/>
      <c r="D118" s="4"/>
      <c r="F118" s="15"/>
      <c r="G118" s="15"/>
    </row>
    <row r="119" spans="1:7" x14ac:dyDescent="0.2">
      <c r="D119" s="4"/>
    </row>
    <row r="120" spans="1:7" x14ac:dyDescent="0.2">
      <c r="D120" s="4"/>
    </row>
    <row r="121" spans="1:7" x14ac:dyDescent="0.2">
      <c r="D121" s="4"/>
    </row>
    <row r="122" spans="1:7" x14ac:dyDescent="0.2">
      <c r="D122" s="4"/>
    </row>
    <row r="123" spans="1:7" x14ac:dyDescent="0.2">
      <c r="D123" s="4"/>
    </row>
    <row r="124" spans="1:7" x14ac:dyDescent="0.2">
      <c r="D124" s="4"/>
    </row>
    <row r="125" spans="1:7" x14ac:dyDescent="0.2">
      <c r="D125" s="4"/>
    </row>
    <row r="126" spans="1:7" x14ac:dyDescent="0.2">
      <c r="D126" s="4"/>
    </row>
    <row r="127" spans="1:7" x14ac:dyDescent="0.2">
      <c r="D127" s="4"/>
    </row>
    <row r="128" spans="1:7" x14ac:dyDescent="0.2">
      <c r="D128" s="4"/>
    </row>
    <row r="129" spans="4:4" x14ac:dyDescent="0.2">
      <c r="D129" s="4"/>
    </row>
    <row r="130" spans="4:4" x14ac:dyDescent="0.2">
      <c r="D130" s="4"/>
    </row>
    <row r="131" spans="4:4" x14ac:dyDescent="0.2">
      <c r="D131" s="4"/>
    </row>
    <row r="132" spans="4:4" x14ac:dyDescent="0.2">
      <c r="D132" s="4"/>
    </row>
    <row r="133" spans="4:4" x14ac:dyDescent="0.2">
      <c r="D133" s="4"/>
    </row>
    <row r="134" spans="4:4" x14ac:dyDescent="0.2">
      <c r="D134" s="4"/>
    </row>
    <row r="135" spans="4:4" x14ac:dyDescent="0.2">
      <c r="D135" s="4"/>
    </row>
    <row r="136" spans="4:4" x14ac:dyDescent="0.2">
      <c r="D136" s="4"/>
    </row>
    <row r="137" spans="4:4" x14ac:dyDescent="0.2">
      <c r="D137" s="4"/>
    </row>
    <row r="138" spans="4:4" x14ac:dyDescent="0.2">
      <c r="D138" s="4"/>
    </row>
    <row r="139" spans="4:4" x14ac:dyDescent="0.2">
      <c r="D139" s="4"/>
    </row>
    <row r="140" spans="4:4" x14ac:dyDescent="0.2">
      <c r="D140" s="4"/>
    </row>
    <row r="141" spans="4:4" x14ac:dyDescent="0.2">
      <c r="D141" s="4"/>
    </row>
    <row r="142" spans="4:4" x14ac:dyDescent="0.2">
      <c r="D142" s="4"/>
    </row>
    <row r="143" spans="4:4" x14ac:dyDescent="0.2">
      <c r="D143" s="4"/>
    </row>
    <row r="144" spans="4:4" x14ac:dyDescent="0.2">
      <c r="D144" s="4"/>
    </row>
    <row r="145" spans="4:4" x14ac:dyDescent="0.2">
      <c r="D145" s="4"/>
    </row>
    <row r="146" spans="4:4" x14ac:dyDescent="0.2">
      <c r="D146" s="4"/>
    </row>
    <row r="147" spans="4:4" x14ac:dyDescent="0.2">
      <c r="D147" s="4"/>
    </row>
    <row r="148" spans="4:4" x14ac:dyDescent="0.2">
      <c r="D148" s="4"/>
    </row>
    <row r="149" spans="4:4" x14ac:dyDescent="0.2">
      <c r="D149" s="4"/>
    </row>
    <row r="150" spans="4:4" x14ac:dyDescent="0.2">
      <c r="D150" s="4"/>
    </row>
    <row r="151" spans="4:4" x14ac:dyDescent="0.2">
      <c r="D151" s="4"/>
    </row>
    <row r="152" spans="4:4" x14ac:dyDescent="0.2">
      <c r="D152" s="4"/>
    </row>
    <row r="153" spans="4:4" x14ac:dyDescent="0.2">
      <c r="D153" s="4"/>
    </row>
    <row r="154" spans="4:4" x14ac:dyDescent="0.2">
      <c r="D154" s="4"/>
    </row>
    <row r="155" spans="4:4" x14ac:dyDescent="0.2">
      <c r="D155" s="4"/>
    </row>
    <row r="156" spans="4:4" x14ac:dyDescent="0.2">
      <c r="D156" s="4"/>
    </row>
    <row r="157" spans="4:4" x14ac:dyDescent="0.2">
      <c r="D157" s="4"/>
    </row>
    <row r="158" spans="4:4" x14ac:dyDescent="0.2">
      <c r="D158" s="4"/>
    </row>
    <row r="159" spans="4:4" x14ac:dyDescent="0.2">
      <c r="D159" s="4"/>
    </row>
    <row r="160" spans="4:4" x14ac:dyDescent="0.2">
      <c r="D160" s="4"/>
    </row>
    <row r="161" spans="4:4" x14ac:dyDescent="0.2">
      <c r="D161" s="4"/>
    </row>
    <row r="162" spans="4:4" x14ac:dyDescent="0.2">
      <c r="D162" s="4"/>
    </row>
    <row r="163" spans="4:4" x14ac:dyDescent="0.2">
      <c r="D163" s="4"/>
    </row>
    <row r="164" spans="4:4" x14ac:dyDescent="0.2">
      <c r="D164" s="4"/>
    </row>
    <row r="165" spans="4:4" x14ac:dyDescent="0.2">
      <c r="D165" s="4"/>
    </row>
    <row r="166" spans="4:4" x14ac:dyDescent="0.2">
      <c r="D166" s="4"/>
    </row>
    <row r="167" spans="4:4" x14ac:dyDescent="0.2">
      <c r="D167" s="4"/>
    </row>
    <row r="168" spans="4:4" x14ac:dyDescent="0.2">
      <c r="D168" s="4"/>
    </row>
    <row r="169" spans="4:4" x14ac:dyDescent="0.2">
      <c r="D169" s="4"/>
    </row>
    <row r="170" spans="4:4" x14ac:dyDescent="0.2">
      <c r="D170" s="4"/>
    </row>
    <row r="171" spans="4:4" x14ac:dyDescent="0.2">
      <c r="D171" s="4"/>
    </row>
    <row r="172" spans="4:4" x14ac:dyDescent="0.2">
      <c r="D172" s="4"/>
    </row>
    <row r="173" spans="4:4" x14ac:dyDescent="0.2">
      <c r="D173" s="4"/>
    </row>
    <row r="174" spans="4:4" x14ac:dyDescent="0.2">
      <c r="D174" s="4"/>
    </row>
    <row r="175" spans="4:4" x14ac:dyDescent="0.2">
      <c r="D175" s="4"/>
    </row>
    <row r="176" spans="4:4" x14ac:dyDescent="0.2">
      <c r="D176" s="4"/>
    </row>
    <row r="177" spans="4:4" x14ac:dyDescent="0.2">
      <c r="D177" s="4"/>
    </row>
    <row r="178" spans="4:4" x14ac:dyDescent="0.2">
      <c r="D178" s="4"/>
    </row>
    <row r="179" spans="4:4" x14ac:dyDescent="0.2">
      <c r="D179" s="4"/>
    </row>
    <row r="180" spans="4:4" x14ac:dyDescent="0.2">
      <c r="D180" s="4"/>
    </row>
    <row r="181" spans="4:4" x14ac:dyDescent="0.2">
      <c r="D181" s="4"/>
    </row>
    <row r="182" spans="4:4" x14ac:dyDescent="0.2">
      <c r="D182" s="4"/>
    </row>
    <row r="183" spans="4:4" x14ac:dyDescent="0.2">
      <c r="D183" s="4"/>
    </row>
    <row r="184" spans="4:4" x14ac:dyDescent="0.2">
      <c r="D184" s="4"/>
    </row>
    <row r="185" spans="4:4" x14ac:dyDescent="0.2">
      <c r="D185" s="4"/>
    </row>
    <row r="186" spans="4:4" x14ac:dyDescent="0.2">
      <c r="D186" s="4"/>
    </row>
    <row r="187" spans="4:4" x14ac:dyDescent="0.2">
      <c r="D187" s="4"/>
    </row>
    <row r="188" spans="4:4" x14ac:dyDescent="0.2">
      <c r="D188" s="4"/>
    </row>
    <row r="189" spans="4:4" x14ac:dyDescent="0.2">
      <c r="D189" s="4"/>
    </row>
    <row r="190" spans="4:4" x14ac:dyDescent="0.2">
      <c r="D190" s="4"/>
    </row>
    <row r="191" spans="4:4" x14ac:dyDescent="0.2">
      <c r="D191" s="4"/>
    </row>
    <row r="192" spans="4:4" x14ac:dyDescent="0.2">
      <c r="D192" s="4"/>
    </row>
    <row r="193" spans="4:4" x14ac:dyDescent="0.2">
      <c r="D193" s="4"/>
    </row>
    <row r="194" spans="4:4" x14ac:dyDescent="0.2">
      <c r="D194" s="4"/>
    </row>
    <row r="195" spans="4:4" x14ac:dyDescent="0.2">
      <c r="D195" s="4"/>
    </row>
  </sheetData>
  <mergeCells count="20">
    <mergeCell ref="B53:H53"/>
    <mergeCell ref="B50:H50"/>
    <mergeCell ref="B54:H54"/>
    <mergeCell ref="B55:H55"/>
    <mergeCell ref="B49:H49"/>
    <mergeCell ref="B51:H51"/>
    <mergeCell ref="A1:J1"/>
    <mergeCell ref="A2:J2"/>
    <mergeCell ref="A3:J3"/>
    <mergeCell ref="A4:J4"/>
    <mergeCell ref="B52:H52"/>
    <mergeCell ref="G41:H41"/>
    <mergeCell ref="G42:H42"/>
    <mergeCell ref="G43:H43"/>
    <mergeCell ref="A5:J5"/>
    <mergeCell ref="A6:J6"/>
    <mergeCell ref="B46:H46"/>
    <mergeCell ref="B47:H47"/>
    <mergeCell ref="B48:H48"/>
    <mergeCell ref="D39:F39"/>
  </mergeCells>
  <printOptions horizontalCentered="1" verticalCentered="1"/>
  <pageMargins left="0.15748031496062992" right="0.15748031496062992" top="0.19685039370078741" bottom="0.19685039370078741" header="0.51181102362204722" footer="0.51181102362204722"/>
  <pageSetup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2"/>
  <sheetViews>
    <sheetView showGridLines="0" topLeftCell="D1" zoomScaleNormal="100" workbookViewId="0">
      <selection activeCell="A4" sqref="A4:J4"/>
    </sheetView>
  </sheetViews>
  <sheetFormatPr baseColWidth="10" defaultRowHeight="14.25" x14ac:dyDescent="0.2"/>
  <cols>
    <col min="1" max="1" width="3.140625" style="11" hidden="1" customWidth="1"/>
    <col min="2" max="2" width="3.42578125" style="11" hidden="1" customWidth="1"/>
    <col min="3" max="3" width="4.5703125" style="11" hidden="1" customWidth="1"/>
    <col min="4" max="4" width="30.28515625" style="15" customWidth="1"/>
    <col min="5" max="5" width="33.140625" style="8" customWidth="1"/>
    <col min="6" max="6" width="22" style="15" customWidth="1"/>
    <col min="7" max="7" width="17.85546875" style="15" customWidth="1"/>
    <col min="8" max="8" width="21.85546875" style="15" customWidth="1"/>
    <col min="9" max="9" width="20.5703125" style="15" customWidth="1"/>
    <col min="10" max="10" width="2" style="15" customWidth="1"/>
    <col min="11" max="16384" width="11.42578125" style="15"/>
  </cols>
  <sheetData>
    <row r="1" spans="1:11" ht="19.5" customHeight="1" x14ac:dyDescent="0.3">
      <c r="A1" s="213" t="s">
        <v>251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1" ht="15" customHeight="1" x14ac:dyDescent="0.25">
      <c r="A2" s="214" t="s">
        <v>254</v>
      </c>
      <c r="B2" s="214"/>
      <c r="C2" s="214"/>
      <c r="D2" s="214"/>
      <c r="E2" s="214"/>
      <c r="F2" s="214"/>
      <c r="G2" s="214"/>
      <c r="H2" s="214"/>
      <c r="I2" s="214"/>
      <c r="J2" s="214"/>
    </row>
    <row r="3" spans="1:11" ht="14.25" customHeight="1" x14ac:dyDescent="0.2">
      <c r="A3" s="215" t="s">
        <v>195</v>
      </c>
      <c r="B3" s="215"/>
      <c r="C3" s="215"/>
      <c r="D3" s="215"/>
      <c r="E3" s="215"/>
      <c r="F3" s="215"/>
      <c r="G3" s="215"/>
      <c r="H3" s="215"/>
      <c r="I3" s="215"/>
      <c r="J3" s="215"/>
    </row>
    <row r="4" spans="1:11" ht="14.25" customHeight="1" x14ac:dyDescent="0.2">
      <c r="A4" s="215" t="s">
        <v>259</v>
      </c>
      <c r="B4" s="215"/>
      <c r="C4" s="215"/>
      <c r="D4" s="215"/>
      <c r="E4" s="215"/>
      <c r="F4" s="215"/>
      <c r="G4" s="215"/>
      <c r="H4" s="215"/>
      <c r="I4" s="215"/>
      <c r="J4" s="215"/>
    </row>
    <row r="5" spans="1:11" ht="14.25" customHeight="1" x14ac:dyDescent="0.2">
      <c r="A5" s="215" t="s">
        <v>0</v>
      </c>
      <c r="B5" s="215"/>
      <c r="C5" s="215"/>
      <c r="D5" s="215"/>
      <c r="E5" s="215"/>
      <c r="F5" s="215"/>
      <c r="G5" s="215"/>
      <c r="H5" s="215"/>
      <c r="I5" s="215"/>
      <c r="J5" s="215"/>
    </row>
    <row r="6" spans="1:11" ht="14.25" customHeight="1" x14ac:dyDescent="0.2">
      <c r="A6" s="229" t="s">
        <v>244</v>
      </c>
      <c r="B6" s="229"/>
      <c r="C6" s="229"/>
      <c r="D6" s="229"/>
      <c r="E6" s="229"/>
      <c r="F6" s="229"/>
      <c r="G6" s="229"/>
      <c r="H6" s="229"/>
      <c r="I6" s="229"/>
      <c r="J6" s="229"/>
    </row>
    <row r="7" spans="1:11" ht="22.5" hidden="1" x14ac:dyDescent="0.2">
      <c r="A7" s="7" t="s">
        <v>12</v>
      </c>
      <c r="B7" s="7" t="s">
        <v>5</v>
      </c>
      <c r="C7" s="7" t="s">
        <v>36</v>
      </c>
      <c r="D7" s="7" t="s">
        <v>90</v>
      </c>
      <c r="E7" s="7" t="s">
        <v>3</v>
      </c>
      <c r="F7" s="7" t="s">
        <v>233</v>
      </c>
      <c r="G7" s="7" t="s">
        <v>20</v>
      </c>
      <c r="H7" s="7" t="s">
        <v>22</v>
      </c>
      <c r="I7" s="7" t="s">
        <v>24</v>
      </c>
    </row>
    <row r="8" spans="1:11" ht="12.75" customHeight="1" x14ac:dyDescent="0.2">
      <c r="A8" s="7" t="s">
        <v>3</v>
      </c>
      <c r="B8" s="7" t="s">
        <v>3</v>
      </c>
      <c r="C8" s="7" t="s">
        <v>3</v>
      </c>
      <c r="D8" s="85" t="s">
        <v>3</v>
      </c>
      <c r="E8" s="85" t="s">
        <v>3</v>
      </c>
      <c r="F8" s="85" t="s">
        <v>3</v>
      </c>
      <c r="G8" s="86" t="s">
        <v>191</v>
      </c>
      <c r="H8" s="86" t="s">
        <v>3</v>
      </c>
      <c r="I8" s="86" t="s">
        <v>3</v>
      </c>
      <c r="J8" s="87"/>
    </row>
    <row r="9" spans="1:11" ht="12.75" customHeight="1" x14ac:dyDescent="0.2">
      <c r="A9" s="7"/>
      <c r="B9" s="7"/>
      <c r="C9" s="7"/>
      <c r="D9" s="233" t="s">
        <v>189</v>
      </c>
      <c r="E9" s="233"/>
      <c r="F9" s="88" t="s">
        <v>190</v>
      </c>
      <c r="G9" s="89" t="s">
        <v>192</v>
      </c>
      <c r="H9" s="89" t="s">
        <v>193</v>
      </c>
      <c r="I9" s="89" t="s">
        <v>194</v>
      </c>
      <c r="J9" s="90"/>
    </row>
    <row r="10" spans="1:11" x14ac:dyDescent="0.2">
      <c r="A10" s="7"/>
      <c r="B10" s="7"/>
      <c r="C10" s="7"/>
      <c r="D10" s="7"/>
      <c r="E10" s="7"/>
    </row>
    <row r="11" spans="1:11" ht="14.25" customHeight="1" x14ac:dyDescent="0.2">
      <c r="A11" s="7"/>
      <c r="B11" s="7"/>
      <c r="C11" s="7"/>
      <c r="D11" s="84"/>
      <c r="E11" s="38"/>
      <c r="F11" s="38"/>
      <c r="G11" s="38"/>
      <c r="H11" s="38"/>
      <c r="I11" s="38"/>
    </row>
    <row r="12" spans="1:11" x14ac:dyDescent="0.2">
      <c r="A12" s="7"/>
      <c r="B12" s="7"/>
      <c r="C12" s="7"/>
      <c r="D12" s="230" t="s">
        <v>175</v>
      </c>
      <c r="E12" s="230"/>
      <c r="F12" s="230"/>
      <c r="G12" s="93"/>
      <c r="H12" s="93"/>
      <c r="I12" s="93"/>
      <c r="J12" s="93"/>
      <c r="K12" s="93"/>
    </row>
    <row r="13" spans="1:11" ht="14.25" customHeight="1" x14ac:dyDescent="0.2">
      <c r="A13" s="18"/>
      <c r="B13" s="18"/>
      <c r="C13" s="18"/>
      <c r="D13" s="232" t="s">
        <v>176</v>
      </c>
      <c r="E13" s="232"/>
      <c r="F13" s="232"/>
      <c r="G13" s="38"/>
      <c r="H13" s="38"/>
      <c r="I13" s="38"/>
      <c r="J13" s="38"/>
      <c r="K13" s="38"/>
    </row>
    <row r="14" spans="1:11" x14ac:dyDescent="0.2">
      <c r="A14" s="18"/>
      <c r="B14" s="18"/>
      <c r="C14" s="18"/>
      <c r="D14" s="230" t="s">
        <v>177</v>
      </c>
      <c r="E14" s="230"/>
      <c r="F14" s="230"/>
      <c r="G14" s="38"/>
      <c r="H14" s="65">
        <v>0</v>
      </c>
      <c r="I14" s="65">
        <v>0</v>
      </c>
      <c r="J14" s="65"/>
      <c r="K14" s="65"/>
    </row>
    <row r="15" spans="1:11" ht="14.25" customHeight="1" x14ac:dyDescent="0.2">
      <c r="D15" s="94"/>
      <c r="E15" s="208" t="s">
        <v>178</v>
      </c>
      <c r="F15" s="208"/>
      <c r="G15" s="38"/>
      <c r="H15" s="95">
        <v>0</v>
      </c>
      <c r="I15" s="95">
        <v>0</v>
      </c>
      <c r="J15" s="95"/>
      <c r="K15" s="95"/>
    </row>
    <row r="16" spans="1:11" ht="14.25" customHeight="1" x14ac:dyDescent="0.2">
      <c r="D16" s="94"/>
      <c r="E16" s="208" t="s">
        <v>179</v>
      </c>
      <c r="F16" s="208"/>
      <c r="G16" s="38"/>
      <c r="H16" s="95">
        <v>0</v>
      </c>
      <c r="I16" s="95">
        <v>0</v>
      </c>
      <c r="J16" s="95"/>
      <c r="K16" s="95"/>
    </row>
    <row r="17" spans="4:11" ht="14.25" customHeight="1" x14ac:dyDescent="0.2">
      <c r="D17" s="94"/>
      <c r="E17" s="208" t="s">
        <v>180</v>
      </c>
      <c r="F17" s="208"/>
      <c r="G17" s="38"/>
      <c r="H17" s="95">
        <v>0</v>
      </c>
      <c r="I17" s="95">
        <v>0</v>
      </c>
      <c r="J17" s="95"/>
      <c r="K17" s="95"/>
    </row>
    <row r="18" spans="4:11" ht="14.25" customHeight="1" x14ac:dyDescent="0.2">
      <c r="D18" s="94"/>
      <c r="E18" s="94"/>
      <c r="F18" s="36"/>
      <c r="G18" s="38"/>
      <c r="H18" s="96"/>
      <c r="I18" s="96"/>
      <c r="J18" s="96"/>
      <c r="K18" s="96"/>
    </row>
    <row r="19" spans="4:11" ht="14.25" customHeight="1" x14ac:dyDescent="0.2">
      <c r="D19" s="230" t="s">
        <v>181</v>
      </c>
      <c r="E19" s="230"/>
      <c r="F19" s="230"/>
      <c r="G19" s="38"/>
      <c r="H19" s="65">
        <v>0</v>
      </c>
      <c r="I19" s="65">
        <v>0</v>
      </c>
      <c r="J19" s="65"/>
      <c r="K19" s="65"/>
    </row>
    <row r="20" spans="4:11" ht="14.25" customHeight="1" x14ac:dyDescent="0.2">
      <c r="D20" s="94"/>
      <c r="E20" s="208" t="s">
        <v>182</v>
      </c>
      <c r="F20" s="208"/>
      <c r="G20" s="38"/>
      <c r="H20" s="95">
        <v>0</v>
      </c>
      <c r="I20" s="95">
        <v>0</v>
      </c>
      <c r="J20" s="95"/>
      <c r="K20" s="95"/>
    </row>
    <row r="21" spans="4:11" ht="14.25" customHeight="1" x14ac:dyDescent="0.2">
      <c r="D21" s="94"/>
      <c r="E21" s="208" t="s">
        <v>183</v>
      </c>
      <c r="F21" s="208"/>
      <c r="G21" s="38"/>
      <c r="H21" s="95">
        <v>0</v>
      </c>
      <c r="I21" s="95">
        <v>0</v>
      </c>
      <c r="J21" s="95"/>
      <c r="K21" s="95"/>
    </row>
    <row r="22" spans="4:11" ht="14.25" customHeight="1" x14ac:dyDescent="0.2">
      <c r="D22" s="94"/>
      <c r="E22" s="208" t="s">
        <v>179</v>
      </c>
      <c r="F22" s="208"/>
      <c r="G22" s="38"/>
      <c r="H22" s="95">
        <v>0</v>
      </c>
      <c r="I22" s="95">
        <v>0</v>
      </c>
      <c r="J22" s="95"/>
      <c r="K22" s="95"/>
    </row>
    <row r="23" spans="4:11" x14ac:dyDescent="0.2">
      <c r="D23" s="61"/>
      <c r="E23" s="208" t="s">
        <v>180</v>
      </c>
      <c r="F23" s="208"/>
      <c r="G23" s="38"/>
      <c r="H23" s="97">
        <v>0</v>
      </c>
      <c r="I23" s="97">
        <v>0</v>
      </c>
      <c r="J23" s="97"/>
      <c r="K23" s="97"/>
    </row>
    <row r="24" spans="4:11" ht="14.25" customHeight="1" x14ac:dyDescent="0.2">
      <c r="D24" s="94"/>
      <c r="E24" s="94"/>
      <c r="F24" s="36"/>
      <c r="G24" s="38"/>
      <c r="H24" s="98"/>
      <c r="I24" s="98"/>
      <c r="J24" s="98"/>
      <c r="K24" s="98"/>
    </row>
    <row r="25" spans="4:11" ht="14.25" customHeight="1" x14ac:dyDescent="0.2">
      <c r="D25" s="231" t="s">
        <v>184</v>
      </c>
      <c r="E25" s="231"/>
      <c r="F25" s="231"/>
      <c r="G25" s="42"/>
      <c r="H25" s="99">
        <v>0</v>
      </c>
      <c r="I25" s="99">
        <v>0</v>
      </c>
      <c r="J25" s="99"/>
      <c r="K25" s="99"/>
    </row>
    <row r="26" spans="4:11" ht="14.25" customHeight="1" x14ac:dyDescent="0.2">
      <c r="D26" s="94"/>
      <c r="E26" s="94"/>
      <c r="F26" s="49"/>
      <c r="G26" s="38"/>
      <c r="H26" s="98"/>
      <c r="I26" s="98"/>
      <c r="J26" s="98"/>
      <c r="K26" s="98"/>
    </row>
    <row r="27" spans="4:11" ht="14.25" customHeight="1" x14ac:dyDescent="0.2">
      <c r="D27" s="232" t="s">
        <v>185</v>
      </c>
      <c r="E27" s="232"/>
      <c r="F27" s="232"/>
      <c r="G27" s="38"/>
      <c r="H27" s="98"/>
      <c r="I27" s="98"/>
      <c r="J27" s="98"/>
      <c r="K27" s="98"/>
    </row>
    <row r="28" spans="4:11" ht="14.25" customHeight="1" x14ac:dyDescent="0.2">
      <c r="D28" s="230" t="s">
        <v>177</v>
      </c>
      <c r="E28" s="230"/>
      <c r="F28" s="230"/>
      <c r="G28" s="38"/>
      <c r="H28" s="65">
        <v>0</v>
      </c>
      <c r="I28" s="65">
        <v>0</v>
      </c>
      <c r="J28" s="65"/>
      <c r="K28" s="65"/>
    </row>
    <row r="29" spans="4:11" ht="14.25" customHeight="1" x14ac:dyDescent="0.2">
      <c r="D29" s="94"/>
      <c r="E29" s="208" t="s">
        <v>178</v>
      </c>
      <c r="F29" s="208"/>
      <c r="G29" s="38"/>
      <c r="H29" s="95">
        <v>0</v>
      </c>
      <c r="I29" s="95">
        <v>0</v>
      </c>
      <c r="J29" s="95"/>
      <c r="K29" s="95"/>
    </row>
    <row r="30" spans="4:11" ht="14.25" customHeight="1" x14ac:dyDescent="0.2">
      <c r="D30" s="61"/>
      <c r="E30" s="208" t="s">
        <v>179</v>
      </c>
      <c r="F30" s="208"/>
      <c r="G30" s="61"/>
      <c r="H30" s="95">
        <v>0</v>
      </c>
      <c r="I30" s="95">
        <v>0</v>
      </c>
      <c r="J30" s="95"/>
      <c r="K30" s="95"/>
    </row>
    <row r="31" spans="4:11" ht="14.25" customHeight="1" x14ac:dyDescent="0.2">
      <c r="D31" s="61"/>
      <c r="E31" s="208" t="s">
        <v>180</v>
      </c>
      <c r="F31" s="208"/>
      <c r="G31" s="61"/>
      <c r="H31" s="95">
        <v>0</v>
      </c>
      <c r="I31" s="95">
        <v>0</v>
      </c>
      <c r="J31" s="95"/>
      <c r="K31" s="95"/>
    </row>
    <row r="32" spans="4:11" ht="14.25" customHeight="1" x14ac:dyDescent="0.2">
      <c r="D32" s="94"/>
      <c r="E32" s="94"/>
      <c r="F32" s="36"/>
      <c r="G32" s="38"/>
      <c r="H32" s="98"/>
      <c r="I32" s="98"/>
      <c r="J32" s="98"/>
      <c r="K32" s="98"/>
    </row>
    <row r="33" spans="4:12" ht="14.25" customHeight="1" x14ac:dyDescent="0.2">
      <c r="D33" s="230" t="s">
        <v>181</v>
      </c>
      <c r="E33" s="230"/>
      <c r="F33" s="230"/>
      <c r="G33" s="38"/>
      <c r="H33" s="65">
        <v>0</v>
      </c>
      <c r="I33" s="65">
        <v>0</v>
      </c>
      <c r="J33" s="65"/>
      <c r="K33" s="65"/>
    </row>
    <row r="34" spans="4:12" x14ac:dyDescent="0.2">
      <c r="D34" s="94"/>
      <c r="E34" s="208" t="s">
        <v>182</v>
      </c>
      <c r="F34" s="208"/>
      <c r="G34" s="38"/>
      <c r="H34" s="95">
        <v>0</v>
      </c>
      <c r="I34" s="95">
        <v>0</v>
      </c>
      <c r="J34" s="95"/>
      <c r="K34" s="95"/>
    </row>
    <row r="35" spans="4:12" x14ac:dyDescent="0.2">
      <c r="D35" s="94"/>
      <c r="E35" s="208" t="s">
        <v>183</v>
      </c>
      <c r="F35" s="208"/>
      <c r="G35" s="38"/>
      <c r="H35" s="95">
        <v>0</v>
      </c>
      <c r="I35" s="95">
        <v>0</v>
      </c>
      <c r="J35" s="95"/>
      <c r="K35" s="95"/>
    </row>
    <row r="36" spans="4:12" x14ac:dyDescent="0.2">
      <c r="D36" s="94"/>
      <c r="E36" s="208" t="s">
        <v>179</v>
      </c>
      <c r="F36" s="208"/>
      <c r="G36" s="38"/>
      <c r="H36" s="95">
        <v>0</v>
      </c>
      <c r="I36" s="95">
        <v>0</v>
      </c>
      <c r="J36" s="95"/>
      <c r="K36" s="95"/>
    </row>
    <row r="37" spans="4:12" x14ac:dyDescent="0.2">
      <c r="D37" s="38"/>
      <c r="E37" s="208" t="s">
        <v>180</v>
      </c>
      <c r="F37" s="208"/>
      <c r="G37" s="38"/>
      <c r="H37" s="95">
        <v>0</v>
      </c>
      <c r="I37" s="95">
        <v>0</v>
      </c>
      <c r="J37" s="95"/>
      <c r="K37" s="95"/>
    </row>
    <row r="38" spans="4:12" x14ac:dyDescent="0.2">
      <c r="D38" s="38"/>
      <c r="E38" s="38"/>
      <c r="F38" s="36"/>
      <c r="G38" s="38"/>
      <c r="H38" s="98"/>
      <c r="I38" s="98"/>
      <c r="J38" s="98"/>
      <c r="K38" s="98"/>
    </row>
    <row r="39" spans="4:12" x14ac:dyDescent="0.2">
      <c r="D39" s="231" t="s">
        <v>186</v>
      </c>
      <c r="E39" s="231"/>
      <c r="F39" s="231"/>
      <c r="G39" s="42"/>
      <c r="H39" s="99">
        <v>0</v>
      </c>
      <c r="I39" s="99">
        <v>0</v>
      </c>
      <c r="J39" s="99"/>
      <c r="K39" s="99"/>
    </row>
    <row r="40" spans="4:12" x14ac:dyDescent="0.2">
      <c r="D40" s="94"/>
      <c r="E40" s="94"/>
      <c r="F40" s="36"/>
      <c r="G40" s="38"/>
      <c r="H40" s="98"/>
      <c r="I40" s="98"/>
      <c r="J40" s="98"/>
      <c r="K40" s="98"/>
    </row>
    <row r="41" spans="4:12" x14ac:dyDescent="0.2">
      <c r="D41" s="230" t="s">
        <v>187</v>
      </c>
      <c r="E41" s="230"/>
      <c r="F41" s="230"/>
      <c r="G41" s="38"/>
      <c r="H41" s="100">
        <v>26924975</v>
      </c>
      <c r="I41" s="240">
        <v>10413499.68</v>
      </c>
      <c r="J41" s="100"/>
      <c r="K41" s="100"/>
    </row>
    <row r="42" spans="4:12" x14ac:dyDescent="0.2">
      <c r="D42" s="94"/>
      <c r="E42" s="94"/>
      <c r="F42" s="36"/>
      <c r="G42" s="38"/>
      <c r="H42" s="98"/>
      <c r="I42" s="98"/>
      <c r="J42" s="98"/>
      <c r="K42" s="98"/>
    </row>
    <row r="43" spans="4:12" x14ac:dyDescent="0.2">
      <c r="D43" s="231" t="s">
        <v>188</v>
      </c>
      <c r="E43" s="231"/>
      <c r="F43" s="231"/>
      <c r="G43" s="42"/>
      <c r="H43" s="101">
        <f>+H41</f>
        <v>26924975</v>
      </c>
      <c r="I43" s="101">
        <f>+I41</f>
        <v>10413499.68</v>
      </c>
      <c r="J43" s="99"/>
      <c r="K43" s="99"/>
      <c r="L43" s="102"/>
    </row>
    <row r="44" spans="4:12" x14ac:dyDescent="0.2">
      <c r="D44" s="83"/>
      <c r="E44" s="45"/>
      <c r="F44" s="45"/>
      <c r="G44" s="45"/>
      <c r="H44" s="45"/>
      <c r="I44" s="45"/>
      <c r="J44" s="102"/>
      <c r="K44" s="102"/>
      <c r="L44" s="102"/>
    </row>
    <row r="45" spans="4:12" x14ac:dyDescent="0.2">
      <c r="D45" s="83"/>
      <c r="E45" s="45"/>
      <c r="F45" s="45"/>
      <c r="G45" s="45"/>
      <c r="H45" s="45"/>
      <c r="I45" s="45"/>
    </row>
    <row r="46" spans="4:12" x14ac:dyDescent="0.2">
      <c r="D46" s="36"/>
      <c r="E46" s="54"/>
      <c r="F46" s="54"/>
      <c r="G46" s="60"/>
    </row>
    <row r="47" spans="4:12" x14ac:dyDescent="0.2">
      <c r="D47" s="208" t="s">
        <v>147</v>
      </c>
      <c r="E47" s="208"/>
      <c r="F47" s="208"/>
      <c r="G47" s="56"/>
    </row>
    <row r="48" spans="4:12" x14ac:dyDescent="0.2">
      <c r="D48" s="36"/>
      <c r="E48" s="54"/>
      <c r="F48" s="54"/>
      <c r="G48" s="56"/>
    </row>
    <row r="49" spans="1:9" x14ac:dyDescent="0.2">
      <c r="D49" s="36"/>
      <c r="E49" s="54"/>
      <c r="F49" s="54"/>
      <c r="G49" s="228"/>
      <c r="H49" s="228"/>
    </row>
    <row r="50" spans="1:9" x14ac:dyDescent="0.2">
      <c r="D50" s="185" t="s">
        <v>246</v>
      </c>
      <c r="E50" s="38"/>
      <c r="F50" s="54"/>
      <c r="G50" s="210" t="s">
        <v>248</v>
      </c>
      <c r="H50" s="210"/>
    </row>
    <row r="51" spans="1:9" ht="14.25" customHeight="1" x14ac:dyDescent="0.2">
      <c r="D51" s="186" t="s">
        <v>247</v>
      </c>
      <c r="E51" s="38"/>
      <c r="F51" s="54"/>
      <c r="G51" s="211" t="s">
        <v>249</v>
      </c>
      <c r="H51" s="211"/>
    </row>
    <row r="52" spans="1:9" x14ac:dyDescent="0.2">
      <c r="D52" s="4"/>
    </row>
    <row r="53" spans="1:9" x14ac:dyDescent="0.2">
      <c r="A53" s="13" t="s">
        <v>23</v>
      </c>
      <c r="D53" s="4"/>
      <c r="E53" s="12"/>
      <c r="F53" s="12"/>
    </row>
    <row r="54" spans="1:9" ht="14.25" customHeight="1" x14ac:dyDescent="0.2">
      <c r="A54" s="18" t="s">
        <v>12</v>
      </c>
      <c r="B54" s="227"/>
      <c r="C54" s="227"/>
      <c r="D54" s="227"/>
      <c r="E54" s="227"/>
      <c r="F54" s="227"/>
      <c r="G54" s="227"/>
      <c r="H54" s="227"/>
    </row>
    <row r="55" spans="1:9" ht="14.25" customHeight="1" x14ac:dyDescent="0.2">
      <c r="A55" s="18" t="s">
        <v>5</v>
      </c>
      <c r="B55" s="227"/>
      <c r="C55" s="227"/>
      <c r="D55" s="227"/>
      <c r="E55" s="227"/>
      <c r="F55" s="227"/>
      <c r="G55" s="227"/>
      <c r="H55" s="227"/>
    </row>
    <row r="56" spans="1:9" ht="14.25" customHeight="1" x14ac:dyDescent="0.2">
      <c r="A56" s="18" t="s">
        <v>15</v>
      </c>
      <c r="B56" s="227"/>
      <c r="C56" s="227"/>
      <c r="D56" s="227"/>
      <c r="E56" s="227"/>
      <c r="F56" s="227"/>
      <c r="G56" s="227"/>
      <c r="H56" s="227"/>
    </row>
    <row r="57" spans="1:9" ht="14.25" customHeight="1" x14ac:dyDescent="0.2">
      <c r="A57" s="18" t="s">
        <v>17</v>
      </c>
      <c r="B57" s="227"/>
      <c r="C57" s="227"/>
      <c r="D57" s="227"/>
      <c r="E57" s="227"/>
      <c r="F57" s="227"/>
      <c r="G57" s="227"/>
      <c r="H57" s="227"/>
    </row>
    <row r="58" spans="1:9" ht="14.25" customHeight="1" x14ac:dyDescent="0.2">
      <c r="A58" s="18" t="s">
        <v>18</v>
      </c>
      <c r="B58" s="227"/>
      <c r="C58" s="227"/>
      <c r="D58" s="227"/>
      <c r="E58" s="227"/>
      <c r="F58" s="227"/>
      <c r="G58" s="227"/>
      <c r="H58" s="227"/>
    </row>
    <row r="59" spans="1:9" ht="14.25" customHeight="1" x14ac:dyDescent="0.2">
      <c r="A59" s="18" t="s">
        <v>20</v>
      </c>
      <c r="B59" s="227"/>
      <c r="C59" s="227"/>
      <c r="D59" s="227"/>
      <c r="E59" s="227"/>
      <c r="F59" s="227"/>
      <c r="G59" s="227"/>
      <c r="H59" s="227"/>
      <c r="I59" s="114"/>
    </row>
    <row r="60" spans="1:9" ht="14.25" customHeight="1" x14ac:dyDescent="0.2">
      <c r="A60" s="18" t="s">
        <v>22</v>
      </c>
      <c r="B60" s="227"/>
      <c r="C60" s="227"/>
      <c r="D60" s="227"/>
      <c r="E60" s="227"/>
      <c r="F60" s="227"/>
      <c r="G60" s="227"/>
      <c r="H60" s="227"/>
    </row>
    <row r="61" spans="1:9" ht="14.25" customHeight="1" x14ac:dyDescent="0.2">
      <c r="A61" s="18" t="s">
        <v>24</v>
      </c>
      <c r="B61" s="227"/>
      <c r="C61" s="227"/>
      <c r="D61" s="227"/>
      <c r="E61" s="227"/>
      <c r="F61" s="227"/>
      <c r="G61" s="227"/>
      <c r="H61" s="227"/>
    </row>
    <row r="62" spans="1:9" s="8" customFormat="1" ht="14.25" customHeight="1" x14ac:dyDescent="0.2">
      <c r="A62" s="11"/>
      <c r="B62" s="227" t="s">
        <v>3</v>
      </c>
      <c r="C62" s="227"/>
      <c r="D62" s="227"/>
      <c r="E62" s="227"/>
      <c r="F62" s="227"/>
      <c r="G62" s="227"/>
      <c r="H62" s="227"/>
    </row>
    <row r="63" spans="1:9" s="8" customFormat="1" x14ac:dyDescent="0.2">
      <c r="A63" s="11"/>
      <c r="B63" s="11"/>
      <c r="C63" s="11"/>
      <c r="D63" s="4"/>
      <c r="F63" s="15"/>
      <c r="G63" s="15"/>
    </row>
    <row r="64" spans="1:9" s="8" customFormat="1" x14ac:dyDescent="0.2">
      <c r="A64" s="11"/>
      <c r="B64" s="11"/>
      <c r="C64" s="11"/>
      <c r="D64" s="4"/>
      <c r="F64" s="15"/>
      <c r="G64" s="15"/>
    </row>
    <row r="65" spans="1:7" s="8" customFormat="1" x14ac:dyDescent="0.2">
      <c r="A65" s="11"/>
      <c r="B65" s="11"/>
      <c r="C65" s="11"/>
      <c r="D65" s="4"/>
      <c r="F65" s="15"/>
      <c r="G65" s="15"/>
    </row>
    <row r="66" spans="1:7" s="8" customFormat="1" x14ac:dyDescent="0.2">
      <c r="A66" s="11"/>
      <c r="B66" s="11"/>
      <c r="C66" s="11"/>
      <c r="D66" s="4"/>
      <c r="F66" s="15"/>
      <c r="G66" s="15"/>
    </row>
    <row r="67" spans="1:7" s="8" customFormat="1" x14ac:dyDescent="0.2">
      <c r="A67" s="11"/>
      <c r="B67" s="11"/>
      <c r="C67" s="11"/>
      <c r="D67" s="4"/>
      <c r="F67" s="15"/>
      <c r="G67" s="15"/>
    </row>
    <row r="68" spans="1:7" s="8" customFormat="1" x14ac:dyDescent="0.2">
      <c r="A68" s="11"/>
      <c r="B68" s="11"/>
      <c r="C68" s="11"/>
      <c r="D68" s="4"/>
      <c r="F68" s="15"/>
      <c r="G68" s="15"/>
    </row>
    <row r="69" spans="1:7" s="8" customFormat="1" x14ac:dyDescent="0.2">
      <c r="A69" s="11"/>
      <c r="B69" s="11"/>
      <c r="C69" s="11"/>
      <c r="D69" s="4"/>
      <c r="F69" s="15"/>
      <c r="G69" s="15"/>
    </row>
    <row r="70" spans="1:7" s="8" customFormat="1" x14ac:dyDescent="0.2">
      <c r="A70" s="11"/>
      <c r="B70" s="11"/>
      <c r="C70" s="11"/>
      <c r="D70" s="4"/>
      <c r="F70" s="15"/>
      <c r="G70" s="15"/>
    </row>
    <row r="71" spans="1:7" s="8" customFormat="1" x14ac:dyDescent="0.2">
      <c r="A71" s="11"/>
      <c r="B71" s="11"/>
      <c r="C71" s="11"/>
      <c r="D71" s="4"/>
      <c r="F71" s="15"/>
      <c r="G71" s="15"/>
    </row>
    <row r="72" spans="1:7" s="8" customFormat="1" x14ac:dyDescent="0.2">
      <c r="A72" s="11"/>
      <c r="B72" s="11"/>
      <c r="C72" s="11"/>
      <c r="D72" s="4"/>
      <c r="F72" s="15"/>
      <c r="G72" s="15"/>
    </row>
    <row r="73" spans="1:7" s="8" customFormat="1" x14ac:dyDescent="0.2">
      <c r="A73" s="11"/>
      <c r="B73" s="11"/>
      <c r="C73" s="11"/>
      <c r="D73" s="4"/>
      <c r="F73" s="15"/>
      <c r="G73" s="15"/>
    </row>
    <row r="74" spans="1:7" s="8" customFormat="1" x14ac:dyDescent="0.2">
      <c r="A74" s="11"/>
      <c r="B74" s="11"/>
      <c r="C74" s="11"/>
      <c r="D74" s="4"/>
      <c r="F74" s="15"/>
      <c r="G74" s="15"/>
    </row>
    <row r="75" spans="1:7" s="8" customFormat="1" x14ac:dyDescent="0.2">
      <c r="A75" s="11"/>
      <c r="B75" s="11"/>
      <c r="C75" s="11"/>
      <c r="D75" s="4"/>
      <c r="F75" s="15"/>
      <c r="G75" s="15"/>
    </row>
    <row r="76" spans="1:7" s="8" customFormat="1" x14ac:dyDescent="0.2">
      <c r="A76" s="11"/>
      <c r="B76" s="11"/>
      <c r="C76" s="11"/>
      <c r="D76" s="4"/>
      <c r="F76" s="15"/>
      <c r="G76" s="15"/>
    </row>
    <row r="77" spans="1:7" s="8" customFormat="1" x14ac:dyDescent="0.2">
      <c r="A77" s="11"/>
      <c r="B77" s="11"/>
      <c r="C77" s="11"/>
      <c r="D77" s="4"/>
      <c r="F77" s="15"/>
      <c r="G77" s="15"/>
    </row>
    <row r="78" spans="1:7" s="8" customFormat="1" x14ac:dyDescent="0.2">
      <c r="A78" s="11"/>
      <c r="B78" s="11"/>
      <c r="C78" s="11"/>
      <c r="D78" s="4"/>
      <c r="F78" s="15"/>
      <c r="G78" s="15"/>
    </row>
    <row r="79" spans="1:7" s="8" customFormat="1" x14ac:dyDescent="0.2">
      <c r="A79" s="11"/>
      <c r="B79" s="11"/>
      <c r="C79" s="11"/>
      <c r="D79" s="4"/>
      <c r="F79" s="15"/>
      <c r="G79" s="15"/>
    </row>
    <row r="80" spans="1:7" s="8" customFormat="1" x14ac:dyDescent="0.2">
      <c r="A80" s="11"/>
      <c r="B80" s="11"/>
      <c r="C80" s="11"/>
      <c r="D80" s="4"/>
      <c r="F80" s="15"/>
      <c r="G80" s="15"/>
    </row>
    <row r="81" spans="1:7" s="8" customFormat="1" x14ac:dyDescent="0.2">
      <c r="A81" s="11"/>
      <c r="B81" s="11"/>
      <c r="C81" s="11"/>
      <c r="D81" s="4"/>
      <c r="F81" s="15"/>
      <c r="G81" s="15"/>
    </row>
    <row r="82" spans="1:7" s="8" customFormat="1" x14ac:dyDescent="0.2">
      <c r="A82" s="11"/>
      <c r="B82" s="11"/>
      <c r="C82" s="11"/>
      <c r="D82" s="4"/>
      <c r="F82" s="15"/>
      <c r="G82" s="15"/>
    </row>
    <row r="83" spans="1:7" s="8" customFormat="1" x14ac:dyDescent="0.2">
      <c r="A83" s="11"/>
      <c r="B83" s="11"/>
      <c r="C83" s="11"/>
      <c r="D83" s="4"/>
      <c r="F83" s="15"/>
      <c r="G83" s="15"/>
    </row>
    <row r="84" spans="1:7" s="8" customFormat="1" x14ac:dyDescent="0.2">
      <c r="A84" s="11"/>
      <c r="B84" s="11"/>
      <c r="C84" s="11"/>
      <c r="D84" s="4"/>
      <c r="F84" s="15"/>
      <c r="G84" s="15"/>
    </row>
    <row r="85" spans="1:7" s="8" customFormat="1" x14ac:dyDescent="0.2">
      <c r="A85" s="11"/>
      <c r="B85" s="11"/>
      <c r="C85" s="11"/>
      <c r="D85" s="4"/>
      <c r="F85" s="15"/>
      <c r="G85" s="15"/>
    </row>
    <row r="86" spans="1:7" s="8" customFormat="1" x14ac:dyDescent="0.2">
      <c r="A86" s="11"/>
      <c r="B86" s="11"/>
      <c r="C86" s="11"/>
      <c r="D86" s="4"/>
      <c r="F86" s="15"/>
      <c r="G86" s="15"/>
    </row>
    <row r="87" spans="1:7" s="8" customFormat="1" x14ac:dyDescent="0.2">
      <c r="A87" s="11"/>
      <c r="B87" s="11"/>
      <c r="C87" s="11"/>
      <c r="D87" s="4"/>
      <c r="F87" s="15"/>
      <c r="G87" s="15"/>
    </row>
    <row r="88" spans="1:7" s="8" customFormat="1" x14ac:dyDescent="0.2">
      <c r="A88" s="11"/>
      <c r="B88" s="11"/>
      <c r="C88" s="11"/>
      <c r="D88" s="4"/>
      <c r="F88" s="15"/>
      <c r="G88" s="15"/>
    </row>
    <row r="89" spans="1:7" s="8" customFormat="1" x14ac:dyDescent="0.2">
      <c r="A89" s="11"/>
      <c r="B89" s="11"/>
      <c r="C89" s="11"/>
      <c r="D89" s="4"/>
      <c r="F89" s="15"/>
      <c r="G89" s="15"/>
    </row>
    <row r="90" spans="1:7" s="8" customFormat="1" x14ac:dyDescent="0.2">
      <c r="A90" s="11"/>
      <c r="B90" s="11"/>
      <c r="C90" s="11"/>
      <c r="D90" s="4"/>
      <c r="F90" s="15"/>
      <c r="G90" s="15"/>
    </row>
    <row r="91" spans="1:7" s="8" customFormat="1" x14ac:dyDescent="0.2">
      <c r="A91" s="11"/>
      <c r="B91" s="11"/>
      <c r="C91" s="11"/>
      <c r="D91" s="4"/>
      <c r="F91" s="15"/>
      <c r="G91" s="15"/>
    </row>
    <row r="92" spans="1:7" s="8" customFormat="1" x14ac:dyDescent="0.2">
      <c r="A92" s="11"/>
      <c r="B92" s="11"/>
      <c r="C92" s="11"/>
      <c r="D92" s="4"/>
      <c r="F92" s="15"/>
      <c r="G92" s="15"/>
    </row>
    <row r="93" spans="1:7" s="8" customFormat="1" x14ac:dyDescent="0.2">
      <c r="A93" s="11"/>
      <c r="B93" s="11"/>
      <c r="C93" s="11"/>
      <c r="D93" s="4"/>
      <c r="F93" s="15"/>
      <c r="G93" s="15"/>
    </row>
    <row r="94" spans="1:7" s="8" customFormat="1" x14ac:dyDescent="0.2">
      <c r="A94" s="11"/>
      <c r="B94" s="11"/>
      <c r="C94" s="11"/>
      <c r="D94" s="4"/>
      <c r="F94" s="15"/>
      <c r="G94" s="15"/>
    </row>
    <row r="95" spans="1:7" s="8" customFormat="1" x14ac:dyDescent="0.2">
      <c r="A95" s="11"/>
      <c r="B95" s="11"/>
      <c r="C95" s="11"/>
      <c r="D95" s="4"/>
      <c r="F95" s="15"/>
      <c r="G95" s="15"/>
    </row>
    <row r="96" spans="1:7" s="8" customFormat="1" x14ac:dyDescent="0.2">
      <c r="A96" s="11"/>
      <c r="B96" s="11"/>
      <c r="C96" s="11"/>
      <c r="D96" s="4"/>
      <c r="F96" s="15"/>
      <c r="G96" s="15"/>
    </row>
    <row r="97" spans="1:7" s="8" customFormat="1" x14ac:dyDescent="0.2">
      <c r="A97" s="11"/>
      <c r="B97" s="11"/>
      <c r="C97" s="11"/>
      <c r="D97" s="4"/>
      <c r="F97" s="15"/>
      <c r="G97" s="15"/>
    </row>
    <row r="98" spans="1:7" s="8" customFormat="1" x14ac:dyDescent="0.2">
      <c r="A98" s="11"/>
      <c r="B98" s="11"/>
      <c r="C98" s="11"/>
      <c r="D98" s="4"/>
      <c r="F98" s="15"/>
      <c r="G98" s="15"/>
    </row>
    <row r="99" spans="1:7" s="8" customFormat="1" x14ac:dyDescent="0.2">
      <c r="A99" s="11"/>
      <c r="B99" s="11"/>
      <c r="C99" s="11"/>
      <c r="D99" s="4"/>
      <c r="F99" s="15"/>
      <c r="G99" s="15"/>
    </row>
    <row r="100" spans="1:7" s="8" customFormat="1" x14ac:dyDescent="0.2">
      <c r="A100" s="11"/>
      <c r="B100" s="11"/>
      <c r="C100" s="11"/>
      <c r="D100" s="4"/>
      <c r="F100" s="15"/>
      <c r="G100" s="15"/>
    </row>
    <row r="101" spans="1:7" s="8" customFormat="1" x14ac:dyDescent="0.2">
      <c r="A101" s="11"/>
      <c r="B101" s="11"/>
      <c r="C101" s="11"/>
      <c r="D101" s="4"/>
      <c r="F101" s="15"/>
      <c r="G101" s="15"/>
    </row>
    <row r="102" spans="1:7" s="8" customFormat="1" x14ac:dyDescent="0.2">
      <c r="A102" s="11"/>
      <c r="B102" s="11"/>
      <c r="C102" s="11"/>
      <c r="D102" s="4"/>
      <c r="F102" s="15"/>
      <c r="G102" s="15"/>
    </row>
    <row r="103" spans="1:7" s="8" customFormat="1" x14ac:dyDescent="0.2">
      <c r="A103" s="11"/>
      <c r="B103" s="11"/>
      <c r="C103" s="11"/>
      <c r="D103" s="4"/>
      <c r="F103" s="15"/>
      <c r="G103" s="15"/>
    </row>
    <row r="104" spans="1:7" s="8" customFormat="1" x14ac:dyDescent="0.2">
      <c r="A104" s="11"/>
      <c r="B104" s="11"/>
      <c r="C104" s="11"/>
      <c r="D104" s="4"/>
      <c r="F104" s="15"/>
      <c r="G104" s="15"/>
    </row>
    <row r="105" spans="1:7" s="8" customFormat="1" x14ac:dyDescent="0.2">
      <c r="A105" s="11"/>
      <c r="B105" s="11"/>
      <c r="C105" s="11"/>
      <c r="D105" s="4"/>
      <c r="F105" s="15"/>
      <c r="G105" s="15"/>
    </row>
    <row r="106" spans="1:7" s="8" customFormat="1" x14ac:dyDescent="0.2">
      <c r="A106" s="11"/>
      <c r="B106" s="11"/>
      <c r="C106" s="11"/>
      <c r="D106" s="4"/>
      <c r="F106" s="15"/>
      <c r="G106" s="15"/>
    </row>
    <row r="107" spans="1:7" s="8" customFormat="1" x14ac:dyDescent="0.2">
      <c r="A107" s="11"/>
      <c r="B107" s="11"/>
      <c r="C107" s="11"/>
      <c r="D107" s="4"/>
      <c r="F107" s="15"/>
      <c r="G107" s="15"/>
    </row>
    <row r="108" spans="1:7" s="8" customFormat="1" x14ac:dyDescent="0.2">
      <c r="A108" s="11"/>
      <c r="B108" s="11"/>
      <c r="C108" s="11"/>
      <c r="D108" s="4"/>
      <c r="F108" s="15"/>
      <c r="G108" s="15"/>
    </row>
    <row r="109" spans="1:7" s="8" customFormat="1" x14ac:dyDescent="0.2">
      <c r="A109" s="11"/>
      <c r="B109" s="11"/>
      <c r="C109" s="11"/>
      <c r="D109" s="4"/>
      <c r="F109" s="15"/>
      <c r="G109" s="15"/>
    </row>
    <row r="110" spans="1:7" s="8" customFormat="1" x14ac:dyDescent="0.2">
      <c r="A110" s="11"/>
      <c r="B110" s="11"/>
      <c r="C110" s="11"/>
      <c r="D110" s="4"/>
      <c r="F110" s="15"/>
      <c r="G110" s="15"/>
    </row>
    <row r="111" spans="1:7" s="8" customFormat="1" x14ac:dyDescent="0.2">
      <c r="A111" s="11"/>
      <c r="B111" s="11"/>
      <c r="C111" s="11"/>
      <c r="D111" s="4"/>
      <c r="F111" s="15"/>
      <c r="G111" s="15"/>
    </row>
    <row r="112" spans="1:7" s="8" customFormat="1" x14ac:dyDescent="0.2">
      <c r="A112" s="11"/>
      <c r="B112" s="11"/>
      <c r="C112" s="11"/>
      <c r="D112" s="4"/>
      <c r="F112" s="15"/>
      <c r="G112" s="15"/>
    </row>
    <row r="113" spans="1:7" s="8" customFormat="1" x14ac:dyDescent="0.2">
      <c r="A113" s="11"/>
      <c r="B113" s="11"/>
      <c r="C113" s="11"/>
      <c r="D113" s="4"/>
      <c r="F113" s="15"/>
      <c r="G113" s="15"/>
    </row>
    <row r="114" spans="1:7" s="8" customFormat="1" x14ac:dyDescent="0.2">
      <c r="A114" s="11"/>
      <c r="B114" s="11"/>
      <c r="C114" s="11"/>
      <c r="D114" s="4"/>
      <c r="F114" s="15"/>
      <c r="G114" s="15"/>
    </row>
    <row r="115" spans="1:7" s="8" customFormat="1" x14ac:dyDescent="0.2">
      <c r="A115" s="11"/>
      <c r="B115" s="11"/>
      <c r="C115" s="11"/>
      <c r="D115" s="4"/>
      <c r="F115" s="15"/>
      <c r="G115" s="15"/>
    </row>
    <row r="116" spans="1:7" s="8" customFormat="1" x14ac:dyDescent="0.2">
      <c r="A116" s="11"/>
      <c r="B116" s="11"/>
      <c r="C116" s="11"/>
      <c r="D116" s="4"/>
      <c r="F116" s="15"/>
      <c r="G116" s="15"/>
    </row>
    <row r="117" spans="1:7" s="8" customFormat="1" x14ac:dyDescent="0.2">
      <c r="A117" s="11"/>
      <c r="B117" s="11"/>
      <c r="C117" s="11"/>
      <c r="D117" s="4"/>
      <c r="F117" s="15"/>
      <c r="G117" s="15"/>
    </row>
    <row r="118" spans="1:7" s="8" customFormat="1" x14ac:dyDescent="0.2">
      <c r="A118" s="11"/>
      <c r="B118" s="11"/>
      <c r="C118" s="11"/>
      <c r="D118" s="4"/>
      <c r="F118" s="15"/>
      <c r="G118" s="15"/>
    </row>
    <row r="119" spans="1:7" s="8" customFormat="1" x14ac:dyDescent="0.2">
      <c r="A119" s="11"/>
      <c r="B119" s="11"/>
      <c r="C119" s="11"/>
      <c r="D119" s="4"/>
      <c r="F119" s="15"/>
      <c r="G119" s="15"/>
    </row>
    <row r="120" spans="1:7" s="8" customFormat="1" x14ac:dyDescent="0.2">
      <c r="A120" s="11"/>
      <c r="B120" s="11"/>
      <c r="C120" s="11"/>
      <c r="D120" s="4"/>
      <c r="F120" s="15"/>
      <c r="G120" s="15"/>
    </row>
    <row r="121" spans="1:7" s="8" customFormat="1" x14ac:dyDescent="0.2">
      <c r="A121" s="11"/>
      <c r="B121" s="11"/>
      <c r="C121" s="11"/>
      <c r="D121" s="4"/>
      <c r="F121" s="15"/>
      <c r="G121" s="15"/>
    </row>
    <row r="122" spans="1:7" s="8" customFormat="1" x14ac:dyDescent="0.2">
      <c r="A122" s="11"/>
      <c r="B122" s="11"/>
      <c r="C122" s="11"/>
      <c r="D122" s="4"/>
      <c r="F122" s="15"/>
      <c r="G122" s="15"/>
    </row>
    <row r="123" spans="1:7" s="8" customFormat="1" x14ac:dyDescent="0.2">
      <c r="A123" s="11"/>
      <c r="B123" s="11"/>
      <c r="C123" s="11"/>
      <c r="D123" s="4"/>
      <c r="F123" s="15"/>
      <c r="G123" s="15"/>
    </row>
    <row r="124" spans="1:7" s="8" customFormat="1" x14ac:dyDescent="0.2">
      <c r="A124" s="11"/>
      <c r="B124" s="11"/>
      <c r="C124" s="11"/>
      <c r="D124" s="4"/>
      <c r="F124" s="15"/>
      <c r="G124" s="15"/>
    </row>
    <row r="125" spans="1:7" s="8" customFormat="1" x14ac:dyDescent="0.2">
      <c r="A125" s="11"/>
      <c r="B125" s="11"/>
      <c r="C125" s="11"/>
      <c r="D125" s="4"/>
      <c r="F125" s="15"/>
      <c r="G125" s="15"/>
    </row>
    <row r="126" spans="1:7" x14ac:dyDescent="0.2">
      <c r="D126" s="4"/>
    </row>
    <row r="127" spans="1:7" x14ac:dyDescent="0.2">
      <c r="D127" s="4"/>
    </row>
    <row r="128" spans="1:7" x14ac:dyDescent="0.2">
      <c r="D128" s="4"/>
    </row>
    <row r="129" spans="1:10" x14ac:dyDescent="0.2">
      <c r="D129" s="4"/>
    </row>
    <row r="130" spans="1:10" x14ac:dyDescent="0.2">
      <c r="D130" s="4"/>
    </row>
    <row r="131" spans="1:10" x14ac:dyDescent="0.2">
      <c r="D131" s="4"/>
    </row>
    <row r="132" spans="1:10" x14ac:dyDescent="0.2">
      <c r="D132" s="4"/>
    </row>
    <row r="133" spans="1:10" x14ac:dyDescent="0.2">
      <c r="D133" s="4"/>
    </row>
    <row r="134" spans="1:10" s="8" customFormat="1" x14ac:dyDescent="0.2">
      <c r="A134" s="11"/>
      <c r="B134" s="11"/>
      <c r="C134" s="11"/>
      <c r="D134" s="4"/>
      <c r="F134" s="15"/>
      <c r="G134" s="15"/>
      <c r="H134" s="15"/>
      <c r="I134" s="15"/>
      <c r="J134" s="15"/>
    </row>
    <row r="135" spans="1:10" s="8" customFormat="1" x14ac:dyDescent="0.2">
      <c r="A135" s="11"/>
      <c r="B135" s="11"/>
      <c r="C135" s="11"/>
      <c r="D135" s="4"/>
      <c r="F135" s="15"/>
      <c r="G135" s="15"/>
      <c r="H135" s="15"/>
      <c r="I135" s="15"/>
      <c r="J135" s="15"/>
    </row>
    <row r="136" spans="1:10" s="8" customFormat="1" x14ac:dyDescent="0.2">
      <c r="A136" s="11"/>
      <c r="B136" s="11"/>
      <c r="C136" s="11"/>
      <c r="D136" s="4"/>
      <c r="F136" s="15"/>
      <c r="G136" s="15"/>
      <c r="H136" s="15"/>
      <c r="I136" s="15"/>
      <c r="J136" s="15"/>
    </row>
    <row r="137" spans="1:10" s="8" customFormat="1" x14ac:dyDescent="0.2">
      <c r="A137" s="11"/>
      <c r="B137" s="11"/>
      <c r="C137" s="11"/>
      <c r="D137" s="4"/>
      <c r="F137" s="15"/>
      <c r="G137" s="15"/>
      <c r="H137" s="15"/>
      <c r="I137" s="15"/>
      <c r="J137" s="15"/>
    </row>
    <row r="138" spans="1:10" s="8" customFormat="1" x14ac:dyDescent="0.2">
      <c r="A138" s="11"/>
      <c r="B138" s="11"/>
      <c r="C138" s="11"/>
      <c r="D138" s="4"/>
      <c r="F138" s="15"/>
      <c r="G138" s="15"/>
      <c r="H138" s="15"/>
      <c r="I138" s="15"/>
      <c r="J138" s="15"/>
    </row>
    <row r="139" spans="1:10" s="8" customFormat="1" x14ac:dyDescent="0.2">
      <c r="A139" s="11"/>
      <c r="B139" s="11"/>
      <c r="C139" s="11"/>
      <c r="D139" s="4"/>
      <c r="F139" s="15"/>
      <c r="G139" s="15"/>
      <c r="H139" s="15"/>
      <c r="I139" s="15"/>
      <c r="J139" s="15"/>
    </row>
    <row r="140" spans="1:10" s="8" customFormat="1" x14ac:dyDescent="0.2">
      <c r="A140" s="11"/>
      <c r="B140" s="11"/>
      <c r="C140" s="11"/>
      <c r="D140" s="4"/>
      <c r="F140" s="15"/>
      <c r="G140" s="15"/>
      <c r="H140" s="15"/>
      <c r="I140" s="15"/>
      <c r="J140" s="15"/>
    </row>
    <row r="141" spans="1:10" s="8" customFormat="1" x14ac:dyDescent="0.2">
      <c r="A141" s="11"/>
      <c r="B141" s="11"/>
      <c r="C141" s="11"/>
      <c r="D141" s="4"/>
      <c r="F141" s="15"/>
      <c r="G141" s="15"/>
      <c r="H141" s="15"/>
      <c r="I141" s="15"/>
      <c r="J141" s="15"/>
    </row>
    <row r="142" spans="1:10" s="8" customFormat="1" x14ac:dyDescent="0.2">
      <c r="A142" s="11"/>
      <c r="B142" s="11"/>
      <c r="C142" s="11"/>
      <c r="D142" s="4"/>
      <c r="F142" s="15"/>
      <c r="G142" s="15"/>
      <c r="H142" s="15"/>
      <c r="I142" s="15"/>
      <c r="J142" s="15"/>
    </row>
    <row r="143" spans="1:10" s="8" customFormat="1" x14ac:dyDescent="0.2">
      <c r="A143" s="11"/>
      <c r="B143" s="11"/>
      <c r="C143" s="11"/>
      <c r="D143" s="4"/>
      <c r="F143" s="15"/>
      <c r="G143" s="15"/>
      <c r="H143" s="15"/>
      <c r="I143" s="15"/>
      <c r="J143" s="15"/>
    </row>
    <row r="144" spans="1:10" s="8" customFormat="1" x14ac:dyDescent="0.2">
      <c r="A144" s="11"/>
      <c r="B144" s="11"/>
      <c r="C144" s="11"/>
      <c r="D144" s="4"/>
      <c r="F144" s="15"/>
      <c r="G144" s="15"/>
      <c r="H144" s="15"/>
      <c r="I144" s="15"/>
      <c r="J144" s="15"/>
    </row>
    <row r="145" spans="1:10" s="8" customFormat="1" x14ac:dyDescent="0.2">
      <c r="A145" s="11"/>
      <c r="B145" s="11"/>
      <c r="C145" s="11"/>
      <c r="D145" s="4"/>
      <c r="F145" s="15"/>
      <c r="G145" s="15"/>
      <c r="H145" s="15"/>
      <c r="I145" s="15"/>
      <c r="J145" s="15"/>
    </row>
    <row r="146" spans="1:10" s="8" customFormat="1" x14ac:dyDescent="0.2">
      <c r="A146" s="11"/>
      <c r="B146" s="11"/>
      <c r="C146" s="11"/>
      <c r="D146" s="4"/>
      <c r="F146" s="15"/>
      <c r="G146" s="15"/>
      <c r="H146" s="15"/>
      <c r="I146" s="15"/>
      <c r="J146" s="15"/>
    </row>
    <row r="147" spans="1:10" s="8" customFormat="1" x14ac:dyDescent="0.2">
      <c r="A147" s="11"/>
      <c r="B147" s="11"/>
      <c r="C147" s="11"/>
      <c r="D147" s="4"/>
      <c r="F147" s="15"/>
      <c r="G147" s="15"/>
      <c r="H147" s="15"/>
      <c r="I147" s="15"/>
      <c r="J147" s="15"/>
    </row>
    <row r="148" spans="1:10" s="8" customFormat="1" x14ac:dyDescent="0.2">
      <c r="A148" s="11"/>
      <c r="B148" s="11"/>
      <c r="C148" s="11"/>
      <c r="D148" s="4"/>
      <c r="F148" s="15"/>
      <c r="G148" s="15"/>
      <c r="H148" s="15"/>
      <c r="I148" s="15"/>
      <c r="J148" s="15"/>
    </row>
    <row r="149" spans="1:10" s="8" customFormat="1" x14ac:dyDescent="0.2">
      <c r="A149" s="11"/>
      <c r="B149" s="11"/>
      <c r="C149" s="11"/>
      <c r="D149" s="4"/>
      <c r="F149" s="15"/>
      <c r="G149" s="15"/>
      <c r="H149" s="15"/>
      <c r="I149" s="15"/>
      <c r="J149" s="15"/>
    </row>
    <row r="150" spans="1:10" s="8" customFormat="1" x14ac:dyDescent="0.2">
      <c r="A150" s="11"/>
      <c r="B150" s="11"/>
      <c r="C150" s="11"/>
      <c r="D150" s="4"/>
      <c r="F150" s="15"/>
      <c r="G150" s="15"/>
      <c r="H150" s="15"/>
      <c r="I150" s="15"/>
      <c r="J150" s="15"/>
    </row>
    <row r="151" spans="1:10" s="8" customFormat="1" x14ac:dyDescent="0.2">
      <c r="A151" s="11"/>
      <c r="B151" s="11"/>
      <c r="C151" s="11"/>
      <c r="D151" s="4"/>
      <c r="F151" s="15"/>
      <c r="G151" s="15"/>
      <c r="H151" s="15"/>
      <c r="I151" s="15"/>
      <c r="J151" s="15"/>
    </row>
    <row r="152" spans="1:10" s="8" customFormat="1" x14ac:dyDescent="0.2">
      <c r="A152" s="11"/>
      <c r="B152" s="11"/>
      <c r="C152" s="11"/>
      <c r="D152" s="4"/>
      <c r="F152" s="15"/>
      <c r="G152" s="15"/>
      <c r="H152" s="15"/>
      <c r="I152" s="15"/>
      <c r="J152" s="15"/>
    </row>
    <row r="153" spans="1:10" s="8" customFormat="1" x14ac:dyDescent="0.2">
      <c r="A153" s="11"/>
      <c r="B153" s="11"/>
      <c r="C153" s="11"/>
      <c r="D153" s="4"/>
      <c r="F153" s="15"/>
      <c r="G153" s="15"/>
      <c r="H153" s="15"/>
      <c r="I153" s="15"/>
      <c r="J153" s="15"/>
    </row>
    <row r="154" spans="1:10" s="8" customFormat="1" x14ac:dyDescent="0.2">
      <c r="A154" s="11"/>
      <c r="B154" s="11"/>
      <c r="C154" s="11"/>
      <c r="D154" s="4"/>
      <c r="F154" s="15"/>
      <c r="G154" s="15"/>
      <c r="H154" s="15"/>
      <c r="I154" s="15"/>
      <c r="J154" s="15"/>
    </row>
    <row r="155" spans="1:10" s="8" customFormat="1" x14ac:dyDescent="0.2">
      <c r="A155" s="11"/>
      <c r="B155" s="11"/>
      <c r="C155" s="11"/>
      <c r="D155" s="4"/>
      <c r="F155" s="15"/>
      <c r="G155" s="15"/>
      <c r="H155" s="15"/>
      <c r="I155" s="15"/>
      <c r="J155" s="15"/>
    </row>
    <row r="156" spans="1:10" s="8" customFormat="1" x14ac:dyDescent="0.2">
      <c r="A156" s="11"/>
      <c r="B156" s="11"/>
      <c r="C156" s="11"/>
      <c r="D156" s="4"/>
      <c r="F156" s="15"/>
      <c r="G156" s="15"/>
      <c r="H156" s="15"/>
      <c r="I156" s="15"/>
      <c r="J156" s="15"/>
    </row>
    <row r="157" spans="1:10" s="8" customFormat="1" x14ac:dyDescent="0.2">
      <c r="A157" s="11"/>
      <c r="B157" s="11"/>
      <c r="C157" s="11"/>
      <c r="D157" s="4"/>
      <c r="F157" s="15"/>
      <c r="G157" s="15"/>
      <c r="H157" s="15"/>
      <c r="I157" s="15"/>
      <c r="J157" s="15"/>
    </row>
    <row r="158" spans="1:10" s="8" customFormat="1" x14ac:dyDescent="0.2">
      <c r="A158" s="11"/>
      <c r="B158" s="11"/>
      <c r="C158" s="11"/>
      <c r="D158" s="4"/>
      <c r="F158" s="15"/>
      <c r="G158" s="15"/>
      <c r="H158" s="15"/>
      <c r="I158" s="15"/>
      <c r="J158" s="15"/>
    </row>
    <row r="159" spans="1:10" s="8" customFormat="1" x14ac:dyDescent="0.2">
      <c r="A159" s="11"/>
      <c r="B159" s="11"/>
      <c r="C159" s="11"/>
      <c r="D159" s="4"/>
      <c r="F159" s="15"/>
      <c r="G159" s="15"/>
      <c r="H159" s="15"/>
      <c r="I159" s="15"/>
      <c r="J159" s="15"/>
    </row>
    <row r="160" spans="1:10" s="8" customFormat="1" x14ac:dyDescent="0.2">
      <c r="A160" s="11"/>
      <c r="B160" s="11"/>
      <c r="C160" s="11"/>
      <c r="D160" s="4"/>
      <c r="F160" s="15"/>
      <c r="G160" s="15"/>
      <c r="H160" s="15"/>
      <c r="I160" s="15"/>
      <c r="J160" s="15"/>
    </row>
    <row r="161" spans="1:10" s="8" customFormat="1" x14ac:dyDescent="0.2">
      <c r="A161" s="11"/>
      <c r="B161" s="11"/>
      <c r="C161" s="11"/>
      <c r="D161" s="4"/>
      <c r="F161" s="15"/>
      <c r="G161" s="15"/>
      <c r="H161" s="15"/>
      <c r="I161" s="15"/>
      <c r="J161" s="15"/>
    </row>
    <row r="162" spans="1:10" s="8" customFormat="1" x14ac:dyDescent="0.2">
      <c r="A162" s="11"/>
      <c r="B162" s="11"/>
      <c r="C162" s="11"/>
      <c r="D162" s="4"/>
      <c r="F162" s="15"/>
      <c r="G162" s="15"/>
      <c r="H162" s="15"/>
      <c r="I162" s="15"/>
      <c r="J162" s="15"/>
    </row>
    <row r="163" spans="1:10" s="8" customFormat="1" x14ac:dyDescent="0.2">
      <c r="A163" s="11"/>
      <c r="B163" s="11"/>
      <c r="C163" s="11"/>
      <c r="D163" s="4"/>
      <c r="F163" s="15"/>
      <c r="G163" s="15"/>
      <c r="H163" s="15"/>
      <c r="I163" s="15"/>
      <c r="J163" s="15"/>
    </row>
    <row r="164" spans="1:10" s="8" customFormat="1" x14ac:dyDescent="0.2">
      <c r="A164" s="11"/>
      <c r="B164" s="11"/>
      <c r="C164" s="11"/>
      <c r="D164" s="4"/>
      <c r="F164" s="15"/>
      <c r="G164" s="15"/>
      <c r="H164" s="15"/>
      <c r="I164" s="15"/>
      <c r="J164" s="15"/>
    </row>
    <row r="165" spans="1:10" s="8" customFormat="1" x14ac:dyDescent="0.2">
      <c r="A165" s="11"/>
      <c r="B165" s="11"/>
      <c r="C165" s="11"/>
      <c r="D165" s="4"/>
      <c r="F165" s="15"/>
      <c r="G165" s="15"/>
      <c r="H165" s="15"/>
      <c r="I165" s="15"/>
      <c r="J165" s="15"/>
    </row>
    <row r="166" spans="1:10" s="8" customFormat="1" x14ac:dyDescent="0.2">
      <c r="A166" s="11"/>
      <c r="B166" s="11"/>
      <c r="C166" s="11"/>
      <c r="D166" s="4"/>
      <c r="F166" s="15"/>
      <c r="G166" s="15"/>
      <c r="H166" s="15"/>
      <c r="I166" s="15"/>
      <c r="J166" s="15"/>
    </row>
    <row r="167" spans="1:10" s="8" customFormat="1" x14ac:dyDescent="0.2">
      <c r="A167" s="11"/>
      <c r="B167" s="11"/>
      <c r="C167" s="11"/>
      <c r="D167" s="4"/>
      <c r="F167" s="15"/>
      <c r="G167" s="15"/>
      <c r="H167" s="15"/>
      <c r="I167" s="15"/>
      <c r="J167" s="15"/>
    </row>
    <row r="168" spans="1:10" s="8" customFormat="1" x14ac:dyDescent="0.2">
      <c r="A168" s="11"/>
      <c r="B168" s="11"/>
      <c r="C168" s="11"/>
      <c r="D168" s="4"/>
      <c r="F168" s="15"/>
      <c r="G168" s="15"/>
      <c r="H168" s="15"/>
      <c r="I168" s="15"/>
      <c r="J168" s="15"/>
    </row>
    <row r="169" spans="1:10" s="8" customFormat="1" x14ac:dyDescent="0.2">
      <c r="A169" s="11"/>
      <c r="B169" s="11"/>
      <c r="C169" s="11"/>
      <c r="D169" s="4"/>
      <c r="F169" s="15"/>
      <c r="G169" s="15"/>
      <c r="H169" s="15"/>
      <c r="I169" s="15"/>
      <c r="J169" s="15"/>
    </row>
    <row r="170" spans="1:10" s="8" customFormat="1" x14ac:dyDescent="0.2">
      <c r="A170" s="11"/>
      <c r="B170" s="11"/>
      <c r="C170" s="11"/>
      <c r="D170" s="4"/>
      <c r="F170" s="15"/>
      <c r="G170" s="15"/>
      <c r="H170" s="15"/>
      <c r="I170" s="15"/>
      <c r="J170" s="15"/>
    </row>
    <row r="171" spans="1:10" s="8" customFormat="1" x14ac:dyDescent="0.2">
      <c r="A171" s="11"/>
      <c r="B171" s="11"/>
      <c r="C171" s="11"/>
      <c r="D171" s="4"/>
      <c r="F171" s="15"/>
      <c r="G171" s="15"/>
      <c r="H171" s="15"/>
      <c r="I171" s="15"/>
      <c r="J171" s="15"/>
    </row>
    <row r="172" spans="1:10" s="8" customFormat="1" x14ac:dyDescent="0.2">
      <c r="A172" s="11"/>
      <c r="B172" s="11"/>
      <c r="C172" s="11"/>
      <c r="D172" s="4"/>
      <c r="F172" s="15"/>
      <c r="G172" s="15"/>
      <c r="H172" s="15"/>
      <c r="I172" s="15"/>
      <c r="J172" s="15"/>
    </row>
    <row r="173" spans="1:10" s="8" customFormat="1" x14ac:dyDescent="0.2">
      <c r="A173" s="11"/>
      <c r="B173" s="11"/>
      <c r="C173" s="11"/>
      <c r="D173" s="4"/>
      <c r="F173" s="15"/>
      <c r="G173" s="15"/>
      <c r="H173" s="15"/>
      <c r="I173" s="15"/>
      <c r="J173" s="15"/>
    </row>
    <row r="174" spans="1:10" s="8" customFormat="1" x14ac:dyDescent="0.2">
      <c r="A174" s="11"/>
      <c r="B174" s="11"/>
      <c r="C174" s="11"/>
      <c r="D174" s="4"/>
      <c r="F174" s="15"/>
      <c r="G174" s="15"/>
      <c r="H174" s="15"/>
      <c r="I174" s="15"/>
      <c r="J174" s="15"/>
    </row>
    <row r="175" spans="1:10" s="8" customFormat="1" x14ac:dyDescent="0.2">
      <c r="A175" s="11"/>
      <c r="B175" s="11"/>
      <c r="C175" s="11"/>
      <c r="D175" s="4"/>
      <c r="F175" s="15"/>
      <c r="G175" s="15"/>
      <c r="H175" s="15"/>
      <c r="I175" s="15"/>
      <c r="J175" s="15"/>
    </row>
    <row r="176" spans="1:10" s="8" customFormat="1" x14ac:dyDescent="0.2">
      <c r="A176" s="11"/>
      <c r="B176" s="11"/>
      <c r="C176" s="11"/>
      <c r="D176" s="4"/>
      <c r="F176" s="15"/>
      <c r="G176" s="15"/>
      <c r="H176" s="15"/>
      <c r="I176" s="15"/>
      <c r="J176" s="15"/>
    </row>
    <row r="177" spans="1:10" s="8" customFormat="1" x14ac:dyDescent="0.2">
      <c r="A177" s="11"/>
      <c r="B177" s="11"/>
      <c r="C177" s="11"/>
      <c r="D177" s="4"/>
      <c r="F177" s="15"/>
      <c r="G177" s="15"/>
      <c r="H177" s="15"/>
      <c r="I177" s="15"/>
      <c r="J177" s="15"/>
    </row>
    <row r="178" spans="1:10" s="8" customFormat="1" x14ac:dyDescent="0.2">
      <c r="A178" s="11"/>
      <c r="B178" s="11"/>
      <c r="C178" s="11"/>
      <c r="D178" s="4"/>
      <c r="F178" s="15"/>
      <c r="G178" s="15"/>
      <c r="H178" s="15"/>
      <c r="I178" s="15"/>
      <c r="J178" s="15"/>
    </row>
    <row r="179" spans="1:10" s="8" customFormat="1" x14ac:dyDescent="0.2">
      <c r="A179" s="11"/>
      <c r="B179" s="11"/>
      <c r="C179" s="11"/>
      <c r="D179" s="4"/>
      <c r="F179" s="15"/>
      <c r="G179" s="15"/>
      <c r="H179" s="15"/>
      <c r="I179" s="15"/>
      <c r="J179" s="15"/>
    </row>
    <row r="180" spans="1:10" s="8" customFormat="1" x14ac:dyDescent="0.2">
      <c r="A180" s="11"/>
      <c r="B180" s="11"/>
      <c r="C180" s="11"/>
      <c r="D180" s="4"/>
      <c r="F180" s="15"/>
      <c r="G180" s="15"/>
      <c r="H180" s="15"/>
      <c r="I180" s="15"/>
      <c r="J180" s="15"/>
    </row>
    <row r="181" spans="1:10" s="8" customFormat="1" x14ac:dyDescent="0.2">
      <c r="A181" s="11"/>
      <c r="B181" s="11"/>
      <c r="C181" s="11"/>
      <c r="D181" s="4"/>
      <c r="F181" s="15"/>
      <c r="G181" s="15"/>
      <c r="H181" s="15"/>
      <c r="I181" s="15"/>
      <c r="J181" s="15"/>
    </row>
    <row r="182" spans="1:10" s="8" customFormat="1" x14ac:dyDescent="0.2">
      <c r="A182" s="11"/>
      <c r="B182" s="11"/>
      <c r="C182" s="11"/>
      <c r="D182" s="4"/>
      <c r="F182" s="15"/>
      <c r="G182" s="15"/>
      <c r="H182" s="15"/>
      <c r="I182" s="15"/>
      <c r="J182" s="15"/>
    </row>
    <row r="183" spans="1:10" s="8" customFormat="1" x14ac:dyDescent="0.2">
      <c r="A183" s="11"/>
      <c r="B183" s="11"/>
      <c r="C183" s="11"/>
      <c r="D183" s="4"/>
      <c r="F183" s="15"/>
      <c r="G183" s="15"/>
      <c r="H183" s="15"/>
      <c r="I183" s="15"/>
      <c r="J183" s="15"/>
    </row>
    <row r="184" spans="1:10" s="8" customFormat="1" x14ac:dyDescent="0.2">
      <c r="A184" s="11"/>
      <c r="B184" s="11"/>
      <c r="C184" s="11"/>
      <c r="D184" s="4"/>
      <c r="F184" s="15"/>
      <c r="G184" s="15"/>
      <c r="H184" s="15"/>
      <c r="I184" s="15"/>
      <c r="J184" s="15"/>
    </row>
    <row r="185" spans="1:10" s="8" customFormat="1" x14ac:dyDescent="0.2">
      <c r="A185" s="11"/>
      <c r="B185" s="11"/>
      <c r="C185" s="11"/>
      <c r="D185" s="4"/>
      <c r="F185" s="15"/>
      <c r="G185" s="15"/>
      <c r="H185" s="15"/>
      <c r="I185" s="15"/>
      <c r="J185" s="15"/>
    </row>
    <row r="186" spans="1:10" s="8" customFormat="1" x14ac:dyDescent="0.2">
      <c r="A186" s="11"/>
      <c r="B186" s="11"/>
      <c r="C186" s="11"/>
      <c r="D186" s="4"/>
      <c r="F186" s="15"/>
      <c r="G186" s="15"/>
      <c r="H186" s="15"/>
      <c r="I186" s="15"/>
      <c r="J186" s="15"/>
    </row>
    <row r="187" spans="1:10" s="8" customFormat="1" x14ac:dyDescent="0.2">
      <c r="A187" s="11"/>
      <c r="B187" s="11"/>
      <c r="C187" s="11"/>
      <c r="D187" s="4"/>
      <c r="F187" s="15"/>
      <c r="G187" s="15"/>
      <c r="H187" s="15"/>
      <c r="I187" s="15"/>
      <c r="J187" s="15"/>
    </row>
    <row r="188" spans="1:10" s="8" customFormat="1" x14ac:dyDescent="0.2">
      <c r="A188" s="11"/>
      <c r="B188" s="11"/>
      <c r="C188" s="11"/>
      <c r="D188" s="4"/>
      <c r="F188" s="15"/>
      <c r="G188" s="15"/>
      <c r="H188" s="15"/>
      <c r="I188" s="15"/>
      <c r="J188" s="15"/>
    </row>
    <row r="189" spans="1:10" s="8" customFormat="1" x14ac:dyDescent="0.2">
      <c r="A189" s="11"/>
      <c r="B189" s="11"/>
      <c r="C189" s="11"/>
      <c r="D189" s="4"/>
      <c r="F189" s="15"/>
      <c r="G189" s="15"/>
      <c r="H189" s="15"/>
      <c r="I189" s="15"/>
      <c r="J189" s="15"/>
    </row>
    <row r="190" spans="1:10" s="8" customFormat="1" x14ac:dyDescent="0.2">
      <c r="A190" s="11"/>
      <c r="B190" s="11"/>
      <c r="C190" s="11"/>
      <c r="D190" s="4"/>
      <c r="F190" s="15"/>
      <c r="G190" s="15"/>
      <c r="H190" s="15"/>
      <c r="I190" s="15"/>
      <c r="J190" s="15"/>
    </row>
    <row r="191" spans="1:10" s="8" customFormat="1" x14ac:dyDescent="0.2">
      <c r="A191" s="11"/>
      <c r="B191" s="11"/>
      <c r="C191" s="11"/>
      <c r="D191" s="4"/>
      <c r="F191" s="15"/>
      <c r="G191" s="15"/>
      <c r="H191" s="15"/>
      <c r="I191" s="15"/>
      <c r="J191" s="15"/>
    </row>
    <row r="192" spans="1:10" s="8" customFormat="1" x14ac:dyDescent="0.2">
      <c r="A192" s="11"/>
      <c r="B192" s="11"/>
      <c r="C192" s="11"/>
      <c r="D192" s="4"/>
      <c r="F192" s="15"/>
      <c r="G192" s="15"/>
      <c r="H192" s="15"/>
      <c r="I192" s="15"/>
      <c r="J192" s="15"/>
    </row>
    <row r="193" spans="1:10" s="8" customFormat="1" x14ac:dyDescent="0.2">
      <c r="A193" s="11"/>
      <c r="B193" s="11"/>
      <c r="C193" s="11"/>
      <c r="D193" s="4"/>
      <c r="F193" s="15"/>
      <c r="G193" s="15"/>
      <c r="H193" s="15"/>
      <c r="I193" s="15"/>
      <c r="J193" s="15"/>
    </row>
    <row r="194" spans="1:10" s="8" customFormat="1" x14ac:dyDescent="0.2">
      <c r="A194" s="11"/>
      <c r="B194" s="11"/>
      <c r="C194" s="11"/>
      <c r="D194" s="4"/>
      <c r="F194" s="15"/>
      <c r="G194" s="15"/>
      <c r="H194" s="15"/>
      <c r="I194" s="15"/>
      <c r="J194" s="15"/>
    </row>
    <row r="195" spans="1:10" s="8" customFormat="1" x14ac:dyDescent="0.2">
      <c r="A195" s="11"/>
      <c r="B195" s="11"/>
      <c r="C195" s="11"/>
      <c r="D195" s="4"/>
      <c r="F195" s="15"/>
      <c r="G195" s="15"/>
      <c r="H195" s="15"/>
      <c r="I195" s="15"/>
      <c r="J195" s="15"/>
    </row>
    <row r="196" spans="1:10" s="8" customFormat="1" x14ac:dyDescent="0.2">
      <c r="A196" s="11"/>
      <c r="B196" s="11"/>
      <c r="C196" s="11"/>
      <c r="D196" s="4"/>
      <c r="F196" s="15"/>
      <c r="G196" s="15"/>
      <c r="H196" s="15"/>
      <c r="I196" s="15"/>
      <c r="J196" s="15"/>
    </row>
    <row r="197" spans="1:10" s="8" customFormat="1" x14ac:dyDescent="0.2">
      <c r="A197" s="11"/>
      <c r="B197" s="11"/>
      <c r="C197" s="11"/>
      <c r="D197" s="4"/>
      <c r="F197" s="15"/>
      <c r="G197" s="15"/>
      <c r="H197" s="15"/>
      <c r="I197" s="15"/>
      <c r="J197" s="15"/>
    </row>
    <row r="198" spans="1:10" s="8" customFormat="1" x14ac:dyDescent="0.2">
      <c r="A198" s="11"/>
      <c r="B198" s="11"/>
      <c r="C198" s="11"/>
      <c r="D198" s="4"/>
      <c r="F198" s="15"/>
      <c r="G198" s="15"/>
      <c r="H198" s="15"/>
      <c r="I198" s="15"/>
      <c r="J198" s="15"/>
    </row>
    <row r="199" spans="1:10" s="8" customFormat="1" x14ac:dyDescent="0.2">
      <c r="A199" s="11"/>
      <c r="B199" s="11"/>
      <c r="C199" s="11"/>
      <c r="D199" s="4"/>
      <c r="F199" s="15"/>
      <c r="G199" s="15"/>
      <c r="H199" s="15"/>
      <c r="I199" s="15"/>
      <c r="J199" s="15"/>
    </row>
    <row r="200" spans="1:10" s="8" customFormat="1" x14ac:dyDescent="0.2">
      <c r="A200" s="11"/>
      <c r="B200" s="11"/>
      <c r="C200" s="11"/>
      <c r="D200" s="4"/>
      <c r="F200" s="15"/>
      <c r="G200" s="15"/>
      <c r="H200" s="15"/>
      <c r="I200" s="15"/>
      <c r="J200" s="15"/>
    </row>
    <row r="201" spans="1:10" s="8" customFormat="1" x14ac:dyDescent="0.2">
      <c r="A201" s="11"/>
      <c r="B201" s="11"/>
      <c r="C201" s="11"/>
      <c r="D201" s="4"/>
      <c r="F201" s="15"/>
      <c r="G201" s="15"/>
      <c r="H201" s="15"/>
      <c r="I201" s="15"/>
      <c r="J201" s="15"/>
    </row>
    <row r="202" spans="1:10" s="8" customFormat="1" x14ac:dyDescent="0.2">
      <c r="A202" s="11"/>
      <c r="B202" s="11"/>
      <c r="C202" s="11"/>
      <c r="D202" s="4"/>
      <c r="F202" s="15"/>
      <c r="G202" s="15"/>
      <c r="H202" s="15"/>
      <c r="I202" s="15"/>
      <c r="J202" s="15"/>
    </row>
  </sheetData>
  <mergeCells count="45">
    <mergeCell ref="B62:H62"/>
    <mergeCell ref="D12:F12"/>
    <mergeCell ref="D13:F13"/>
    <mergeCell ref="D14:F14"/>
    <mergeCell ref="E15:F15"/>
    <mergeCell ref="E16:F16"/>
    <mergeCell ref="E17:F17"/>
    <mergeCell ref="D19:F19"/>
    <mergeCell ref="E20:F20"/>
    <mergeCell ref="B56:H56"/>
    <mergeCell ref="B57:H57"/>
    <mergeCell ref="B58:H58"/>
    <mergeCell ref="B59:H59"/>
    <mergeCell ref="B60:H60"/>
    <mergeCell ref="B61:H61"/>
    <mergeCell ref="B55:H55"/>
    <mergeCell ref="A1:J1"/>
    <mergeCell ref="A2:J2"/>
    <mergeCell ref="A3:J3"/>
    <mergeCell ref="A4:J4"/>
    <mergeCell ref="A5:J5"/>
    <mergeCell ref="A6:J6"/>
    <mergeCell ref="D47:F47"/>
    <mergeCell ref="G49:H49"/>
    <mergeCell ref="G50:H50"/>
    <mergeCell ref="G51:H51"/>
    <mergeCell ref="E23:F23"/>
    <mergeCell ref="D25:F25"/>
    <mergeCell ref="D27:F27"/>
    <mergeCell ref="D28:F28"/>
    <mergeCell ref="D9:E9"/>
    <mergeCell ref="E37:F37"/>
    <mergeCell ref="D39:F39"/>
    <mergeCell ref="D41:F41"/>
    <mergeCell ref="D43:F43"/>
    <mergeCell ref="E29:F29"/>
    <mergeCell ref="E30:F30"/>
    <mergeCell ref="B54:H54"/>
    <mergeCell ref="E34:F34"/>
    <mergeCell ref="E35:F35"/>
    <mergeCell ref="E21:F21"/>
    <mergeCell ref="E22:F22"/>
    <mergeCell ref="E31:F31"/>
    <mergeCell ref="D33:F33"/>
    <mergeCell ref="E36:F36"/>
  </mergeCells>
  <printOptions horizontalCentered="1" verticalCentered="1"/>
  <pageMargins left="0.15748031496062992" right="0.15748031496062992" top="0.19685039370078741" bottom="0.19685039370078741" header="0.51181102362204722" footer="0.51181102362204722"/>
  <pageSetup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J197"/>
  <sheetViews>
    <sheetView showGridLines="0" topLeftCell="D1" zoomScaleNormal="100" workbookViewId="0">
      <selection activeCell="H35" sqref="H35"/>
    </sheetView>
  </sheetViews>
  <sheetFormatPr baseColWidth="10" defaultRowHeight="14.25" x14ac:dyDescent="0.2"/>
  <cols>
    <col min="1" max="1" width="3.140625" style="11" hidden="1" customWidth="1"/>
    <col min="2" max="2" width="3.42578125" style="11" hidden="1" customWidth="1"/>
    <col min="3" max="3" width="4.5703125" style="11" hidden="1" customWidth="1"/>
    <col min="4" max="4" width="53.7109375" style="15" customWidth="1"/>
    <col min="5" max="5" width="16.85546875" style="8" customWidth="1"/>
    <col min="6" max="6" width="20.140625" style="15" customWidth="1"/>
    <col min="7" max="7" width="19" style="15" customWidth="1"/>
    <col min="8" max="8" width="19.7109375" style="15" customWidth="1"/>
    <col min="9" max="9" width="21.7109375" style="15" customWidth="1"/>
    <col min="10" max="10" width="2" style="15" customWidth="1"/>
    <col min="11" max="16384" width="11.42578125" style="15"/>
  </cols>
  <sheetData>
    <row r="1" spans="1:10" ht="19.5" customHeight="1" x14ac:dyDescent="0.3">
      <c r="A1" s="213" t="s">
        <v>251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0" ht="15" customHeight="1" x14ac:dyDescent="0.25">
      <c r="A2" s="214" t="s">
        <v>254</v>
      </c>
      <c r="B2" s="214"/>
      <c r="C2" s="214"/>
      <c r="D2" s="214"/>
      <c r="E2" s="214"/>
      <c r="F2" s="214"/>
      <c r="G2" s="214"/>
      <c r="H2" s="214"/>
      <c r="I2" s="214"/>
      <c r="J2" s="214"/>
    </row>
    <row r="3" spans="1:10" ht="14.25" customHeight="1" x14ac:dyDescent="0.2">
      <c r="A3" s="215" t="s">
        <v>208</v>
      </c>
      <c r="B3" s="215"/>
      <c r="C3" s="215"/>
      <c r="D3" s="215"/>
      <c r="E3" s="215"/>
      <c r="F3" s="215"/>
      <c r="G3" s="215"/>
      <c r="H3" s="215"/>
      <c r="I3" s="215"/>
      <c r="J3" s="215"/>
    </row>
    <row r="4" spans="1:10" ht="14.25" customHeight="1" x14ac:dyDescent="0.2">
      <c r="A4" s="215" t="s">
        <v>260</v>
      </c>
      <c r="B4" s="215"/>
      <c r="C4" s="215"/>
      <c r="D4" s="215"/>
      <c r="E4" s="215"/>
      <c r="F4" s="215"/>
      <c r="G4" s="215"/>
      <c r="H4" s="215"/>
      <c r="I4" s="215"/>
      <c r="J4" s="215"/>
    </row>
    <row r="5" spans="1:10" ht="14.25" customHeight="1" x14ac:dyDescent="0.2">
      <c r="A5" s="215" t="s">
        <v>0</v>
      </c>
      <c r="B5" s="215"/>
      <c r="C5" s="215"/>
      <c r="D5" s="215"/>
      <c r="E5" s="215"/>
      <c r="F5" s="215"/>
      <c r="G5" s="215"/>
      <c r="H5" s="215"/>
      <c r="I5" s="215"/>
      <c r="J5" s="215"/>
    </row>
    <row r="6" spans="1:10" ht="14.25" customHeight="1" x14ac:dyDescent="0.2">
      <c r="A6" s="229" t="s">
        <v>244</v>
      </c>
      <c r="B6" s="229"/>
      <c r="C6" s="229"/>
      <c r="D6" s="229"/>
      <c r="E6" s="229"/>
      <c r="F6" s="229"/>
      <c r="G6" s="229"/>
      <c r="H6" s="229"/>
      <c r="I6" s="229"/>
      <c r="J6" s="229"/>
    </row>
    <row r="7" spans="1:10" ht="22.5" hidden="1" x14ac:dyDescent="0.2">
      <c r="A7" s="7" t="s">
        <v>12</v>
      </c>
      <c r="B7" s="7" t="s">
        <v>5</v>
      </c>
      <c r="C7" s="7" t="s">
        <v>36</v>
      </c>
      <c r="D7" s="7" t="s">
        <v>90</v>
      </c>
      <c r="E7" s="7" t="s">
        <v>6</v>
      </c>
      <c r="F7" s="7" t="s">
        <v>20</v>
      </c>
      <c r="G7" s="7" t="s">
        <v>22</v>
      </c>
      <c r="H7" s="7" t="s">
        <v>24</v>
      </c>
      <c r="I7" s="7" t="s">
        <v>25</v>
      </c>
    </row>
    <row r="8" spans="1:10" ht="48" x14ac:dyDescent="0.2">
      <c r="A8" s="7" t="s">
        <v>3</v>
      </c>
      <c r="B8" s="7" t="s">
        <v>3</v>
      </c>
      <c r="C8" s="7" t="s">
        <v>3</v>
      </c>
      <c r="D8" s="108" t="s">
        <v>39</v>
      </c>
      <c r="E8" s="107" t="s">
        <v>133</v>
      </c>
      <c r="F8" s="107" t="s">
        <v>205</v>
      </c>
      <c r="G8" s="107" t="s">
        <v>206</v>
      </c>
      <c r="H8" s="107" t="s">
        <v>207</v>
      </c>
      <c r="I8" s="107" t="s">
        <v>4</v>
      </c>
      <c r="J8" s="87"/>
    </row>
    <row r="9" spans="1:10" ht="12.75" customHeight="1" x14ac:dyDescent="0.2">
      <c r="A9" s="7"/>
      <c r="B9" s="7"/>
      <c r="C9" s="7"/>
      <c r="D9" s="109" t="s">
        <v>3</v>
      </c>
      <c r="E9" s="88"/>
      <c r="F9" s="88"/>
      <c r="G9" s="89"/>
      <c r="H9" s="89"/>
      <c r="I9" s="89"/>
      <c r="J9" s="90"/>
    </row>
    <row r="10" spans="1:10" x14ac:dyDescent="0.2">
      <c r="A10" s="7"/>
      <c r="B10" s="7"/>
      <c r="C10" s="7"/>
      <c r="D10" s="7"/>
      <c r="E10" s="15"/>
    </row>
    <row r="11" spans="1:10" ht="14.25" customHeight="1" x14ac:dyDescent="0.2">
      <c r="A11" s="7"/>
      <c r="B11" s="7"/>
      <c r="C11" s="7"/>
      <c r="D11" s="20" t="s">
        <v>141</v>
      </c>
      <c r="E11" s="192">
        <v>0</v>
      </c>
      <c r="F11" s="192">
        <v>37746959.229999997</v>
      </c>
      <c r="G11" s="192">
        <v>0</v>
      </c>
      <c r="H11" s="192">
        <v>0</v>
      </c>
      <c r="I11" s="192">
        <f>+F11+G11</f>
        <v>37746959.229999997</v>
      </c>
    </row>
    <row r="12" spans="1:10" x14ac:dyDescent="0.2">
      <c r="A12" s="7"/>
      <c r="B12" s="7"/>
      <c r="C12" s="7"/>
      <c r="D12" s="103"/>
      <c r="E12" s="193"/>
      <c r="F12" s="193"/>
      <c r="G12" s="193"/>
      <c r="H12" s="193"/>
      <c r="I12" s="193"/>
    </row>
    <row r="13" spans="1:10" ht="14.25" customHeight="1" x14ac:dyDescent="0.2">
      <c r="A13" s="18"/>
      <c r="B13" s="18"/>
      <c r="C13" s="18"/>
      <c r="D13" s="103" t="s">
        <v>196</v>
      </c>
      <c r="E13" s="194">
        <f>SUM(E14:E16)</f>
        <v>0</v>
      </c>
      <c r="F13" s="194">
        <f>SUM(F14:F16)</f>
        <v>0</v>
      </c>
      <c r="G13" s="194">
        <f>SUM(G14:G16)</f>
        <v>0</v>
      </c>
      <c r="H13" s="194">
        <f>SUM(H14:H16)</f>
        <v>0</v>
      </c>
      <c r="I13" s="194">
        <f>+E13</f>
        <v>0</v>
      </c>
    </row>
    <row r="14" spans="1:10" x14ac:dyDescent="0.2">
      <c r="A14" s="18">
        <v>3</v>
      </c>
      <c r="B14" s="18">
        <v>1</v>
      </c>
      <c r="C14" s="18">
        <v>1</v>
      </c>
      <c r="D14" s="22" t="s">
        <v>197</v>
      </c>
      <c r="E14" s="195">
        <v>0</v>
      </c>
      <c r="F14" s="195">
        <v>0</v>
      </c>
      <c r="G14" s="195">
        <v>0</v>
      </c>
      <c r="H14" s="195">
        <v>0</v>
      </c>
      <c r="I14" s="194">
        <f>+E14</f>
        <v>0</v>
      </c>
    </row>
    <row r="15" spans="1:10" ht="14.25" customHeight="1" x14ac:dyDescent="0.2">
      <c r="A15" s="18">
        <v>3</v>
      </c>
      <c r="B15" s="18">
        <v>1</v>
      </c>
      <c r="C15" s="18">
        <v>2</v>
      </c>
      <c r="D15" s="22" t="s">
        <v>134</v>
      </c>
      <c r="E15" s="195">
        <v>0</v>
      </c>
      <c r="F15" s="195">
        <v>0</v>
      </c>
      <c r="G15" s="195">
        <v>0</v>
      </c>
      <c r="H15" s="195">
        <v>0</v>
      </c>
      <c r="I15" s="194">
        <f>+E15</f>
        <v>0</v>
      </c>
    </row>
    <row r="16" spans="1:10" ht="14.25" customHeight="1" x14ac:dyDescent="0.2">
      <c r="A16" s="18">
        <v>3</v>
      </c>
      <c r="B16" s="18">
        <v>1</v>
      </c>
      <c r="C16" s="18">
        <v>3</v>
      </c>
      <c r="D16" s="22" t="s">
        <v>198</v>
      </c>
      <c r="E16" s="195">
        <v>0</v>
      </c>
      <c r="F16" s="195">
        <v>0</v>
      </c>
      <c r="G16" s="195">
        <v>0</v>
      </c>
      <c r="H16" s="195">
        <v>0</v>
      </c>
      <c r="I16" s="194">
        <f>+E16</f>
        <v>0</v>
      </c>
    </row>
    <row r="17" spans="1:9" ht="14.25" customHeight="1" x14ac:dyDescent="0.2">
      <c r="A17" s="18"/>
      <c r="B17" s="18"/>
      <c r="C17" s="18"/>
      <c r="D17" s="103"/>
      <c r="E17" s="193"/>
      <c r="F17" s="193"/>
      <c r="G17" s="193"/>
      <c r="H17" s="193"/>
      <c r="I17" s="193"/>
    </row>
    <row r="18" spans="1:9" ht="14.25" customHeight="1" x14ac:dyDescent="0.2">
      <c r="A18" s="18"/>
      <c r="B18" s="18"/>
      <c r="C18" s="18"/>
      <c r="D18" s="103" t="s">
        <v>199</v>
      </c>
      <c r="E18" s="194">
        <v>0</v>
      </c>
      <c r="F18" s="194">
        <f>+F20+F21+F22</f>
        <v>65535095.270000003</v>
      </c>
      <c r="G18" s="194">
        <f>+G19</f>
        <v>0</v>
      </c>
      <c r="H18" s="194">
        <f>+H21</f>
        <v>0</v>
      </c>
      <c r="I18" s="196">
        <f>+F18+G18+H18</f>
        <v>65535095.270000003</v>
      </c>
    </row>
    <row r="19" spans="1:9" ht="14.25" customHeight="1" x14ac:dyDescent="0.2">
      <c r="A19" s="18">
        <v>3</v>
      </c>
      <c r="B19" s="18">
        <v>2</v>
      </c>
      <c r="C19" s="18">
        <v>1</v>
      </c>
      <c r="D19" s="22" t="s">
        <v>200</v>
      </c>
      <c r="E19" s="195">
        <v>0</v>
      </c>
      <c r="F19" s="195">
        <v>0</v>
      </c>
      <c r="G19" s="195">
        <v>0</v>
      </c>
      <c r="H19" s="195">
        <v>0</v>
      </c>
      <c r="I19" s="194">
        <f>+G19</f>
        <v>0</v>
      </c>
    </row>
    <row r="20" spans="1:9" ht="14.25" customHeight="1" x14ac:dyDescent="0.2">
      <c r="A20" s="18">
        <v>3</v>
      </c>
      <c r="B20" s="18">
        <v>2</v>
      </c>
      <c r="C20" s="18">
        <v>2</v>
      </c>
      <c r="D20" s="22" t="s">
        <v>138</v>
      </c>
      <c r="E20" s="195">
        <v>0</v>
      </c>
      <c r="F20" s="195">
        <v>65535095.270000003</v>
      </c>
      <c r="G20" s="195">
        <v>0</v>
      </c>
      <c r="H20" s="195">
        <v>0</v>
      </c>
      <c r="I20" s="194">
        <f>+F20</f>
        <v>65535095.270000003</v>
      </c>
    </row>
    <row r="21" spans="1:9" ht="14.25" customHeight="1" x14ac:dyDescent="0.2">
      <c r="A21" s="18">
        <v>3</v>
      </c>
      <c r="B21" s="18">
        <v>2</v>
      </c>
      <c r="C21" s="18">
        <v>3</v>
      </c>
      <c r="D21" s="22" t="s">
        <v>201</v>
      </c>
      <c r="E21" s="195">
        <v>0</v>
      </c>
      <c r="F21" s="195">
        <v>0</v>
      </c>
      <c r="G21" s="195">
        <v>0</v>
      </c>
      <c r="H21" s="195">
        <v>0</v>
      </c>
      <c r="I21" s="194">
        <f>+F21+H21</f>
        <v>0</v>
      </c>
    </row>
    <row r="22" spans="1:9" ht="14.25" customHeight="1" x14ac:dyDescent="0.2">
      <c r="A22" s="18">
        <v>3</v>
      </c>
      <c r="B22" s="18">
        <v>2</v>
      </c>
      <c r="C22" s="18">
        <v>4</v>
      </c>
      <c r="D22" s="22" t="s">
        <v>140</v>
      </c>
      <c r="E22" s="195">
        <v>0</v>
      </c>
      <c r="F22" s="195">
        <v>0</v>
      </c>
      <c r="G22" s="195">
        <v>0</v>
      </c>
      <c r="H22" s="195">
        <v>0</v>
      </c>
      <c r="I22" s="194">
        <f>+F22</f>
        <v>0</v>
      </c>
    </row>
    <row r="23" spans="1:9" x14ac:dyDescent="0.2">
      <c r="A23" s="18"/>
      <c r="B23" s="18"/>
      <c r="C23" s="18"/>
      <c r="D23" s="103"/>
      <c r="E23" s="193"/>
      <c r="F23" s="193"/>
      <c r="G23" s="193"/>
      <c r="H23" s="193"/>
      <c r="I23" s="193"/>
    </row>
    <row r="24" spans="1:9" ht="14.25" customHeight="1" thickBot="1" x14ac:dyDescent="0.25">
      <c r="A24" s="18"/>
      <c r="B24" s="18"/>
      <c r="C24" s="18"/>
      <c r="D24" s="105" t="s">
        <v>256</v>
      </c>
      <c r="E24" s="197">
        <f>+E13</f>
        <v>0</v>
      </c>
      <c r="F24" s="197">
        <f>+F11+F18</f>
        <v>103282054.5</v>
      </c>
      <c r="G24" s="197">
        <f>+G18</f>
        <v>0</v>
      </c>
      <c r="H24" s="197">
        <f>+H18</f>
        <v>0</v>
      </c>
      <c r="I24" s="197">
        <f>+E24+F24+G24+H24</f>
        <v>103282054.5</v>
      </c>
    </row>
    <row r="25" spans="1:9" ht="14.25" customHeight="1" x14ac:dyDescent="0.2">
      <c r="A25" s="18"/>
      <c r="B25" s="18"/>
      <c r="C25" s="18"/>
      <c r="D25" s="104"/>
      <c r="E25" s="193"/>
      <c r="F25" s="193"/>
      <c r="G25" s="193"/>
      <c r="H25" s="193"/>
      <c r="I25" s="193"/>
    </row>
    <row r="26" spans="1:9" ht="14.25" customHeight="1" x14ac:dyDescent="0.2">
      <c r="A26" s="18"/>
      <c r="B26" s="18"/>
      <c r="C26" s="18"/>
      <c r="D26" s="103" t="s">
        <v>202</v>
      </c>
      <c r="E26" s="194">
        <f>+E27+E28+E29</f>
        <v>0</v>
      </c>
      <c r="F26" s="194">
        <f>SUM(F27:F29)</f>
        <v>0</v>
      </c>
      <c r="G26" s="194">
        <f>SUM(G27:G29)</f>
        <v>0</v>
      </c>
      <c r="H26" s="194">
        <f>SUM(H27:H29)</f>
        <v>0</v>
      </c>
      <c r="I26" s="194">
        <f>+E26</f>
        <v>0</v>
      </c>
    </row>
    <row r="27" spans="1:9" ht="14.25" customHeight="1" x14ac:dyDescent="0.2">
      <c r="A27" s="18">
        <v>3</v>
      </c>
      <c r="B27" s="18">
        <v>1</v>
      </c>
      <c r="C27" s="18">
        <v>1</v>
      </c>
      <c r="D27" s="22" t="s">
        <v>72</v>
      </c>
      <c r="E27" s="195">
        <v>0</v>
      </c>
      <c r="F27" s="195">
        <v>0</v>
      </c>
      <c r="G27" s="195">
        <v>0</v>
      </c>
      <c r="H27" s="195">
        <v>0</v>
      </c>
      <c r="I27" s="194">
        <f>+E27</f>
        <v>0</v>
      </c>
    </row>
    <row r="28" spans="1:9" ht="14.25" customHeight="1" x14ac:dyDescent="0.2">
      <c r="A28" s="18">
        <v>3</v>
      </c>
      <c r="B28" s="18">
        <v>1</v>
      </c>
      <c r="C28" s="18">
        <v>2</v>
      </c>
      <c r="D28" s="22" t="s">
        <v>134</v>
      </c>
      <c r="E28" s="195">
        <v>0</v>
      </c>
      <c r="F28" s="195">
        <v>0</v>
      </c>
      <c r="G28" s="195">
        <v>0</v>
      </c>
      <c r="H28" s="195">
        <v>0</v>
      </c>
      <c r="I28" s="194">
        <f>+E28</f>
        <v>0</v>
      </c>
    </row>
    <row r="29" spans="1:9" ht="14.25" customHeight="1" x14ac:dyDescent="0.2">
      <c r="A29" s="18">
        <v>3</v>
      </c>
      <c r="B29" s="18">
        <v>1</v>
      </c>
      <c r="C29" s="18">
        <v>3</v>
      </c>
      <c r="D29" s="22" t="s">
        <v>198</v>
      </c>
      <c r="E29" s="195">
        <v>0</v>
      </c>
      <c r="F29" s="195">
        <v>0</v>
      </c>
      <c r="G29" s="195">
        <v>0</v>
      </c>
      <c r="H29" s="195">
        <v>0</v>
      </c>
      <c r="I29" s="194">
        <f>+E29</f>
        <v>0</v>
      </c>
    </row>
    <row r="30" spans="1:9" ht="14.25" customHeight="1" x14ac:dyDescent="0.2">
      <c r="A30" s="18"/>
      <c r="B30" s="18"/>
      <c r="C30" s="18"/>
      <c r="D30" s="103"/>
      <c r="E30" s="193"/>
      <c r="F30" s="193"/>
      <c r="G30" s="193"/>
      <c r="H30" s="193"/>
      <c r="I30" s="193"/>
    </row>
    <row r="31" spans="1:9" ht="14.25" customHeight="1" x14ac:dyDescent="0.2">
      <c r="A31" s="18"/>
      <c r="B31" s="18"/>
      <c r="C31" s="18"/>
      <c r="D31" s="103" t="s">
        <v>203</v>
      </c>
      <c r="E31" s="194">
        <f>SUM(E32:E35)</f>
        <v>0</v>
      </c>
      <c r="F31" s="194">
        <f>+F33+F34+F35</f>
        <v>-13762332.699999999</v>
      </c>
      <c r="G31" s="194">
        <f>+G32</f>
        <v>42813241.539999999</v>
      </c>
      <c r="H31" s="194">
        <f>SUM(H32:H35)</f>
        <v>0</v>
      </c>
      <c r="I31" s="194">
        <f>+F31+G31+H31</f>
        <v>29050908.84</v>
      </c>
    </row>
    <row r="32" spans="1:9" ht="14.25" customHeight="1" x14ac:dyDescent="0.2">
      <c r="A32" s="18">
        <v>3</v>
      </c>
      <c r="B32" s="18">
        <v>2</v>
      </c>
      <c r="C32" s="18">
        <v>1</v>
      </c>
      <c r="D32" s="22" t="s">
        <v>200</v>
      </c>
      <c r="E32" s="195">
        <v>0</v>
      </c>
      <c r="F32" s="195">
        <v>0</v>
      </c>
      <c r="G32" s="195">
        <v>42813241.539999999</v>
      </c>
      <c r="H32" s="195">
        <v>0</v>
      </c>
      <c r="I32" s="194">
        <f>+G32</f>
        <v>42813241.539999999</v>
      </c>
    </row>
    <row r="33" spans="1:9" ht="14.25" customHeight="1" x14ac:dyDescent="0.2">
      <c r="A33" s="18">
        <v>3</v>
      </c>
      <c r="B33" s="18">
        <v>2</v>
      </c>
      <c r="C33" s="18">
        <v>2</v>
      </c>
      <c r="D33" s="22" t="s">
        <v>138</v>
      </c>
      <c r="E33" s="195">
        <v>0</v>
      </c>
      <c r="F33" s="195">
        <v>-13762332.699999999</v>
      </c>
      <c r="G33" s="195">
        <v>0</v>
      </c>
      <c r="H33" s="195">
        <v>0</v>
      </c>
      <c r="I33" s="194">
        <f>+F33</f>
        <v>-13762332.699999999</v>
      </c>
    </row>
    <row r="34" spans="1:9" x14ac:dyDescent="0.2">
      <c r="A34" s="18">
        <v>3</v>
      </c>
      <c r="B34" s="18">
        <v>2</v>
      </c>
      <c r="C34" s="18">
        <v>3</v>
      </c>
      <c r="D34" s="22" t="s">
        <v>201</v>
      </c>
      <c r="E34" s="195">
        <v>0</v>
      </c>
      <c r="F34" s="195">
        <v>0</v>
      </c>
      <c r="G34" s="195">
        <v>0</v>
      </c>
      <c r="H34" s="195">
        <v>0</v>
      </c>
      <c r="I34" s="194">
        <f>+F34+H34</f>
        <v>0</v>
      </c>
    </row>
    <row r="35" spans="1:9" ht="14.25" customHeight="1" x14ac:dyDescent="0.2">
      <c r="A35" s="18">
        <v>3</v>
      </c>
      <c r="B35" s="18">
        <v>2</v>
      </c>
      <c r="C35" s="18">
        <v>4</v>
      </c>
      <c r="D35" s="22" t="s">
        <v>140</v>
      </c>
      <c r="E35" s="195">
        <v>0</v>
      </c>
      <c r="F35" s="195">
        <v>0</v>
      </c>
      <c r="G35" s="195">
        <v>0</v>
      </c>
      <c r="H35" s="195">
        <v>0</v>
      </c>
      <c r="I35" s="194">
        <f>+F35</f>
        <v>0</v>
      </c>
    </row>
    <row r="36" spans="1:9" ht="14.25" customHeight="1" x14ac:dyDescent="0.2">
      <c r="D36" s="103"/>
      <c r="E36" s="193"/>
      <c r="F36" s="193"/>
      <c r="G36" s="193"/>
      <c r="H36" s="193"/>
      <c r="I36" s="193"/>
    </row>
    <row r="37" spans="1:9" ht="14.25" customHeight="1" x14ac:dyDescent="0.2">
      <c r="D37" s="106" t="s">
        <v>204</v>
      </c>
      <c r="E37" s="198">
        <f>+E24+E26</f>
        <v>0</v>
      </c>
      <c r="F37" s="198">
        <f>+F24+F31</f>
        <v>89519721.799999997</v>
      </c>
      <c r="G37" s="198">
        <f>G24+G31+G11</f>
        <v>42813241.539999999</v>
      </c>
      <c r="H37" s="198">
        <f>+H24+H31</f>
        <v>0</v>
      </c>
      <c r="I37" s="199">
        <f>SUM(E37:H37)</f>
        <v>132332963.34</v>
      </c>
    </row>
    <row r="38" spans="1:9" ht="14.25" customHeight="1" x14ac:dyDescent="0.2">
      <c r="D38" s="84"/>
      <c r="E38" s="21"/>
      <c r="F38" s="21"/>
      <c r="G38" s="21"/>
      <c r="H38" s="21"/>
      <c r="I38" s="21"/>
    </row>
    <row r="39" spans="1:9" ht="14.25" customHeight="1" x14ac:dyDescent="0.2">
      <c r="D39" s="84"/>
      <c r="E39" s="21"/>
      <c r="F39" s="21"/>
      <c r="G39" s="21"/>
      <c r="H39" s="21"/>
      <c r="I39" s="21"/>
    </row>
    <row r="40" spans="1:9" x14ac:dyDescent="0.2">
      <c r="D40" s="36"/>
      <c r="E40" s="54"/>
      <c r="F40" s="54"/>
      <c r="G40" s="60"/>
      <c r="I40" s="161"/>
    </row>
    <row r="41" spans="1:9" x14ac:dyDescent="0.2">
      <c r="D41" s="208" t="s">
        <v>147</v>
      </c>
      <c r="E41" s="208"/>
      <c r="F41" s="208"/>
      <c r="G41" s="56"/>
    </row>
    <row r="42" spans="1:9" x14ac:dyDescent="0.2">
      <c r="D42" s="36"/>
      <c r="E42" s="54"/>
      <c r="F42" s="54"/>
      <c r="G42" s="56"/>
    </row>
    <row r="43" spans="1:9" x14ac:dyDescent="0.2">
      <c r="D43" s="36"/>
      <c r="E43" s="54"/>
      <c r="F43" s="54"/>
      <c r="G43" s="228"/>
      <c r="H43" s="228"/>
    </row>
    <row r="44" spans="1:9" x14ac:dyDescent="0.2">
      <c r="D44" s="185" t="s">
        <v>246</v>
      </c>
      <c r="E44" s="38"/>
      <c r="F44" s="54"/>
      <c r="G44" s="210" t="s">
        <v>248</v>
      </c>
      <c r="H44" s="210"/>
    </row>
    <row r="45" spans="1:9" ht="14.25" customHeight="1" x14ac:dyDescent="0.2">
      <c r="D45" s="186" t="s">
        <v>247</v>
      </c>
      <c r="E45" s="38"/>
      <c r="F45" s="54"/>
      <c r="G45" s="211" t="s">
        <v>249</v>
      </c>
      <c r="H45" s="211"/>
    </row>
    <row r="46" spans="1:9" x14ac:dyDescent="0.2">
      <c r="D46" s="4"/>
    </row>
    <row r="47" spans="1:9" x14ac:dyDescent="0.2">
      <c r="A47" s="13" t="s">
        <v>23</v>
      </c>
      <c r="D47" s="4"/>
      <c r="E47" s="12"/>
      <c r="F47" s="12"/>
    </row>
    <row r="48" spans="1:9" ht="14.25" customHeight="1" x14ac:dyDescent="0.2">
      <c r="A48" s="18" t="s">
        <v>12</v>
      </c>
      <c r="B48" s="227" t="s">
        <v>13</v>
      </c>
      <c r="C48" s="227"/>
      <c r="D48" s="227"/>
      <c r="E48" s="227"/>
      <c r="F48" s="227"/>
      <c r="G48" s="227"/>
      <c r="H48" s="227"/>
    </row>
    <row r="49" spans="1:8" ht="14.25" customHeight="1" x14ac:dyDescent="0.2">
      <c r="A49" s="18" t="s">
        <v>5</v>
      </c>
      <c r="B49" s="227" t="s">
        <v>14</v>
      </c>
      <c r="C49" s="227"/>
      <c r="D49" s="227"/>
      <c r="E49" s="227"/>
      <c r="F49" s="227"/>
      <c r="G49" s="227"/>
      <c r="H49" s="227"/>
    </row>
    <row r="50" spans="1:8" ht="14.25" customHeight="1" x14ac:dyDescent="0.2">
      <c r="A50" s="18" t="s">
        <v>15</v>
      </c>
      <c r="B50" s="227" t="s">
        <v>16</v>
      </c>
      <c r="C50" s="227"/>
      <c r="D50" s="227"/>
      <c r="E50" s="227"/>
      <c r="F50" s="227"/>
      <c r="G50" s="227"/>
      <c r="H50" s="227"/>
    </row>
    <row r="51" spans="1:8" ht="14.25" customHeight="1" x14ac:dyDescent="0.2">
      <c r="A51" s="18" t="s">
        <v>17</v>
      </c>
      <c r="B51" s="227" t="s">
        <v>19</v>
      </c>
      <c r="C51" s="227"/>
      <c r="D51" s="227"/>
      <c r="E51" s="227"/>
      <c r="F51" s="227"/>
      <c r="G51" s="227"/>
      <c r="H51" s="227"/>
    </row>
    <row r="52" spans="1:8" ht="14.25" customHeight="1" x14ac:dyDescent="0.2">
      <c r="A52" s="18" t="s">
        <v>18</v>
      </c>
      <c r="B52" s="227" t="s">
        <v>30</v>
      </c>
      <c r="C52" s="227"/>
      <c r="D52" s="227"/>
      <c r="E52" s="227"/>
      <c r="F52" s="227"/>
      <c r="G52" s="227"/>
      <c r="H52" s="227"/>
    </row>
    <row r="53" spans="1:8" ht="14.25" customHeight="1" x14ac:dyDescent="0.2">
      <c r="A53" s="18" t="s">
        <v>20</v>
      </c>
      <c r="B53" s="227" t="s">
        <v>31</v>
      </c>
      <c r="C53" s="227"/>
      <c r="D53" s="227"/>
      <c r="E53" s="227"/>
      <c r="F53" s="227"/>
      <c r="G53" s="227"/>
      <c r="H53" s="227"/>
    </row>
    <row r="54" spans="1:8" ht="14.25" customHeight="1" x14ac:dyDescent="0.2">
      <c r="A54" s="18" t="s">
        <v>22</v>
      </c>
      <c r="B54" s="227" t="s">
        <v>32</v>
      </c>
      <c r="C54" s="227"/>
      <c r="D54" s="227"/>
      <c r="E54" s="227"/>
      <c r="F54" s="227"/>
      <c r="G54" s="227"/>
      <c r="H54" s="227"/>
    </row>
    <row r="55" spans="1:8" ht="14.25" customHeight="1" x14ac:dyDescent="0.2">
      <c r="A55" s="18" t="s">
        <v>24</v>
      </c>
      <c r="B55" s="227" t="s">
        <v>173</v>
      </c>
      <c r="C55" s="227"/>
      <c r="D55" s="227"/>
      <c r="E55" s="227"/>
      <c r="F55" s="227"/>
      <c r="G55" s="227"/>
      <c r="H55" s="227"/>
    </row>
    <row r="56" spans="1:8" ht="14.25" customHeight="1" x14ac:dyDescent="0.2">
      <c r="A56" s="18" t="s">
        <v>25</v>
      </c>
      <c r="B56" s="227" t="s">
        <v>174</v>
      </c>
      <c r="C56" s="227"/>
      <c r="D56" s="227"/>
      <c r="E56" s="227"/>
      <c r="F56" s="227"/>
      <c r="G56" s="227"/>
      <c r="H56" s="227"/>
    </row>
    <row r="57" spans="1:8" s="8" customFormat="1" ht="14.25" customHeight="1" x14ac:dyDescent="0.2">
      <c r="A57" s="11"/>
      <c r="B57" s="227" t="s">
        <v>3</v>
      </c>
      <c r="C57" s="227"/>
      <c r="D57" s="227"/>
      <c r="E57" s="227"/>
      <c r="F57" s="227"/>
      <c r="G57" s="227"/>
      <c r="H57" s="227"/>
    </row>
    <row r="58" spans="1:8" s="8" customFormat="1" x14ac:dyDescent="0.2">
      <c r="A58" s="11"/>
      <c r="B58" s="11"/>
      <c r="C58" s="11"/>
      <c r="D58" s="4"/>
      <c r="F58" s="15"/>
      <c r="G58" s="15"/>
    </row>
    <row r="59" spans="1:8" s="8" customFormat="1" x14ac:dyDescent="0.2">
      <c r="A59" s="11"/>
      <c r="B59" s="11"/>
      <c r="C59" s="11"/>
      <c r="D59" s="4"/>
      <c r="F59" s="15"/>
      <c r="G59" s="15"/>
    </row>
    <row r="60" spans="1:8" s="8" customFormat="1" x14ac:dyDescent="0.2">
      <c r="A60" s="11"/>
      <c r="B60" s="11"/>
      <c r="C60" s="11"/>
      <c r="D60" s="4"/>
      <c r="F60" s="15"/>
      <c r="G60" s="15"/>
    </row>
    <row r="61" spans="1:8" s="8" customFormat="1" x14ac:dyDescent="0.2">
      <c r="A61" s="11"/>
      <c r="B61" s="11"/>
      <c r="C61" s="11"/>
      <c r="D61" s="4"/>
      <c r="F61" s="15"/>
      <c r="G61" s="15"/>
    </row>
    <row r="62" spans="1:8" s="8" customFormat="1" x14ac:dyDescent="0.2">
      <c r="A62" s="11"/>
      <c r="B62" s="11"/>
      <c r="C62" s="11"/>
      <c r="D62" s="4"/>
      <c r="F62" s="15"/>
      <c r="G62" s="15"/>
    </row>
    <row r="63" spans="1:8" s="8" customFormat="1" x14ac:dyDescent="0.2">
      <c r="A63" s="11"/>
      <c r="B63" s="11"/>
      <c r="C63" s="11"/>
      <c r="D63" s="4"/>
      <c r="F63" s="15"/>
      <c r="G63" s="15"/>
    </row>
    <row r="64" spans="1:8" s="8" customFormat="1" x14ac:dyDescent="0.2">
      <c r="A64" s="11"/>
      <c r="B64" s="11"/>
      <c r="C64" s="11"/>
      <c r="D64" s="4"/>
      <c r="F64" s="15"/>
      <c r="G64" s="15"/>
    </row>
    <row r="65" spans="1:7" s="8" customFormat="1" x14ac:dyDescent="0.2">
      <c r="A65" s="11"/>
      <c r="B65" s="11"/>
      <c r="C65" s="11"/>
      <c r="D65" s="4"/>
      <c r="F65" s="15"/>
      <c r="G65" s="15"/>
    </row>
    <row r="66" spans="1:7" s="8" customFormat="1" x14ac:dyDescent="0.2">
      <c r="A66" s="11"/>
      <c r="B66" s="11"/>
      <c r="C66" s="11"/>
      <c r="D66" s="4"/>
      <c r="F66" s="15"/>
      <c r="G66" s="15"/>
    </row>
    <row r="67" spans="1:7" s="8" customFormat="1" x14ac:dyDescent="0.2">
      <c r="A67" s="11"/>
      <c r="B67" s="11"/>
      <c r="C67" s="11"/>
      <c r="D67" s="4"/>
      <c r="F67" s="15"/>
      <c r="G67" s="15"/>
    </row>
    <row r="68" spans="1:7" s="8" customFormat="1" x14ac:dyDescent="0.2">
      <c r="A68" s="11"/>
      <c r="B68" s="11"/>
      <c r="C68" s="11"/>
      <c r="D68" s="4"/>
      <c r="F68" s="15"/>
      <c r="G68" s="15"/>
    </row>
    <row r="69" spans="1:7" s="8" customFormat="1" x14ac:dyDescent="0.2">
      <c r="A69" s="11"/>
      <c r="B69" s="11"/>
      <c r="C69" s="11"/>
      <c r="D69" s="4"/>
      <c r="F69" s="15"/>
      <c r="G69" s="15"/>
    </row>
    <row r="70" spans="1:7" s="8" customFormat="1" x14ac:dyDescent="0.2">
      <c r="A70" s="11"/>
      <c r="B70" s="11"/>
      <c r="C70" s="11"/>
      <c r="D70" s="4"/>
      <c r="F70" s="15"/>
      <c r="G70" s="15"/>
    </row>
    <row r="71" spans="1:7" s="8" customFormat="1" x14ac:dyDescent="0.2">
      <c r="A71" s="11"/>
      <c r="B71" s="11"/>
      <c r="C71" s="11"/>
      <c r="D71" s="4"/>
      <c r="F71" s="15"/>
      <c r="G71" s="15"/>
    </row>
    <row r="72" spans="1:7" s="8" customFormat="1" x14ac:dyDescent="0.2">
      <c r="A72" s="11"/>
      <c r="B72" s="11"/>
      <c r="C72" s="11"/>
      <c r="D72" s="4"/>
      <c r="F72" s="15"/>
      <c r="G72" s="15"/>
    </row>
    <row r="73" spans="1:7" s="8" customFormat="1" x14ac:dyDescent="0.2">
      <c r="A73" s="11"/>
      <c r="B73" s="11"/>
      <c r="C73" s="11"/>
      <c r="D73" s="4"/>
      <c r="F73" s="15"/>
      <c r="G73" s="15"/>
    </row>
    <row r="74" spans="1:7" s="8" customFormat="1" x14ac:dyDescent="0.2">
      <c r="A74" s="11"/>
      <c r="B74" s="11"/>
      <c r="C74" s="11"/>
      <c r="D74" s="4"/>
      <c r="F74" s="15"/>
      <c r="G74" s="15"/>
    </row>
    <row r="75" spans="1:7" s="8" customFormat="1" x14ac:dyDescent="0.2">
      <c r="A75" s="11"/>
      <c r="B75" s="11"/>
      <c r="C75" s="11"/>
      <c r="D75" s="4"/>
      <c r="F75" s="15"/>
      <c r="G75" s="15"/>
    </row>
    <row r="76" spans="1:7" s="8" customFormat="1" x14ac:dyDescent="0.2">
      <c r="A76" s="11"/>
      <c r="B76" s="11"/>
      <c r="C76" s="11"/>
      <c r="D76" s="4"/>
      <c r="F76" s="15"/>
      <c r="G76" s="15"/>
    </row>
    <row r="77" spans="1:7" s="8" customFormat="1" x14ac:dyDescent="0.2">
      <c r="A77" s="11"/>
      <c r="B77" s="11"/>
      <c r="C77" s="11"/>
      <c r="D77" s="4"/>
      <c r="F77" s="15"/>
      <c r="G77" s="15"/>
    </row>
    <row r="78" spans="1:7" s="8" customFormat="1" x14ac:dyDescent="0.2">
      <c r="A78" s="11"/>
      <c r="B78" s="11"/>
      <c r="C78" s="11"/>
      <c r="D78" s="4"/>
      <c r="F78" s="15"/>
      <c r="G78" s="15"/>
    </row>
    <row r="79" spans="1:7" s="8" customFormat="1" x14ac:dyDescent="0.2">
      <c r="A79" s="11"/>
      <c r="B79" s="11"/>
      <c r="C79" s="11"/>
      <c r="D79" s="4"/>
      <c r="F79" s="15"/>
      <c r="G79" s="15"/>
    </row>
    <row r="80" spans="1:7" s="8" customFormat="1" x14ac:dyDescent="0.2">
      <c r="A80" s="11"/>
      <c r="B80" s="11"/>
      <c r="C80" s="11"/>
      <c r="D80" s="4"/>
      <c r="F80" s="15"/>
      <c r="G80" s="15"/>
    </row>
    <row r="81" spans="1:7" s="8" customFormat="1" x14ac:dyDescent="0.2">
      <c r="A81" s="11"/>
      <c r="B81" s="11"/>
      <c r="C81" s="11"/>
      <c r="D81" s="4"/>
      <c r="F81" s="15"/>
      <c r="G81" s="15"/>
    </row>
    <row r="82" spans="1:7" s="8" customFormat="1" x14ac:dyDescent="0.2">
      <c r="A82" s="11"/>
      <c r="B82" s="11"/>
      <c r="C82" s="11"/>
      <c r="D82" s="4"/>
      <c r="F82" s="15"/>
      <c r="G82" s="15"/>
    </row>
    <row r="83" spans="1:7" s="8" customFormat="1" x14ac:dyDescent="0.2">
      <c r="A83" s="11"/>
      <c r="B83" s="11"/>
      <c r="C83" s="11"/>
      <c r="D83" s="4"/>
      <c r="F83" s="15"/>
      <c r="G83" s="15"/>
    </row>
    <row r="84" spans="1:7" s="8" customFormat="1" x14ac:dyDescent="0.2">
      <c r="A84" s="11"/>
      <c r="B84" s="11"/>
      <c r="C84" s="11"/>
      <c r="D84" s="4"/>
      <c r="F84" s="15"/>
      <c r="G84" s="15"/>
    </row>
    <row r="85" spans="1:7" s="8" customFormat="1" x14ac:dyDescent="0.2">
      <c r="A85" s="11"/>
      <c r="B85" s="11"/>
      <c r="C85" s="11"/>
      <c r="D85" s="4"/>
      <c r="F85" s="15"/>
      <c r="G85" s="15"/>
    </row>
    <row r="86" spans="1:7" s="8" customFormat="1" x14ac:dyDescent="0.2">
      <c r="A86" s="11"/>
      <c r="B86" s="11"/>
      <c r="C86" s="11"/>
      <c r="D86" s="4"/>
      <c r="F86" s="15"/>
      <c r="G86" s="15"/>
    </row>
    <row r="87" spans="1:7" s="8" customFormat="1" x14ac:dyDescent="0.2">
      <c r="A87" s="11"/>
      <c r="B87" s="11"/>
      <c r="C87" s="11"/>
      <c r="D87" s="4"/>
      <c r="F87" s="15"/>
      <c r="G87" s="15"/>
    </row>
    <row r="88" spans="1:7" s="8" customFormat="1" x14ac:dyDescent="0.2">
      <c r="A88" s="11"/>
      <c r="B88" s="11"/>
      <c r="C88" s="11"/>
      <c r="D88" s="4"/>
      <c r="F88" s="15"/>
      <c r="G88" s="15"/>
    </row>
    <row r="89" spans="1:7" s="8" customFormat="1" x14ac:dyDescent="0.2">
      <c r="A89" s="11"/>
      <c r="B89" s="11"/>
      <c r="C89" s="11"/>
      <c r="D89" s="4"/>
      <c r="F89" s="15"/>
      <c r="G89" s="15"/>
    </row>
    <row r="90" spans="1:7" s="8" customFormat="1" x14ac:dyDescent="0.2">
      <c r="A90" s="11"/>
      <c r="B90" s="11"/>
      <c r="C90" s="11"/>
      <c r="D90" s="4"/>
      <c r="F90" s="15"/>
      <c r="G90" s="15"/>
    </row>
    <row r="91" spans="1:7" s="8" customFormat="1" x14ac:dyDescent="0.2">
      <c r="A91" s="11"/>
      <c r="B91" s="11"/>
      <c r="C91" s="11"/>
      <c r="D91" s="4"/>
      <c r="F91" s="15"/>
      <c r="G91" s="15"/>
    </row>
    <row r="92" spans="1:7" s="8" customFormat="1" x14ac:dyDescent="0.2">
      <c r="A92" s="11"/>
      <c r="B92" s="11"/>
      <c r="C92" s="11"/>
      <c r="D92" s="4"/>
      <c r="F92" s="15"/>
      <c r="G92" s="15"/>
    </row>
    <row r="93" spans="1:7" s="8" customFormat="1" x14ac:dyDescent="0.2">
      <c r="A93" s="11"/>
      <c r="B93" s="11"/>
      <c r="C93" s="11"/>
      <c r="D93" s="4"/>
      <c r="F93" s="15"/>
      <c r="G93" s="15"/>
    </row>
    <row r="94" spans="1:7" s="8" customFormat="1" x14ac:dyDescent="0.2">
      <c r="A94" s="11"/>
      <c r="B94" s="11"/>
      <c r="C94" s="11"/>
      <c r="D94" s="4"/>
      <c r="F94" s="15"/>
      <c r="G94" s="15"/>
    </row>
    <row r="95" spans="1:7" s="8" customFormat="1" x14ac:dyDescent="0.2">
      <c r="A95" s="11"/>
      <c r="B95" s="11"/>
      <c r="C95" s="11"/>
      <c r="D95" s="4"/>
      <c r="F95" s="15"/>
      <c r="G95" s="15"/>
    </row>
    <row r="96" spans="1:7" s="8" customFormat="1" x14ac:dyDescent="0.2">
      <c r="A96" s="11"/>
      <c r="B96" s="11"/>
      <c r="C96" s="11"/>
      <c r="D96" s="4"/>
      <c r="F96" s="15"/>
      <c r="G96" s="15"/>
    </row>
    <row r="97" spans="1:7" s="8" customFormat="1" x14ac:dyDescent="0.2">
      <c r="A97" s="11"/>
      <c r="B97" s="11"/>
      <c r="C97" s="11"/>
      <c r="D97" s="4"/>
      <c r="F97" s="15"/>
      <c r="G97" s="15"/>
    </row>
    <row r="98" spans="1:7" s="8" customFormat="1" x14ac:dyDescent="0.2">
      <c r="A98" s="11"/>
      <c r="B98" s="11"/>
      <c r="C98" s="11"/>
      <c r="D98" s="4"/>
      <c r="F98" s="15"/>
      <c r="G98" s="15"/>
    </row>
    <row r="99" spans="1:7" s="8" customFormat="1" x14ac:dyDescent="0.2">
      <c r="A99" s="11"/>
      <c r="B99" s="11"/>
      <c r="C99" s="11"/>
      <c r="D99" s="4"/>
      <c r="F99" s="15"/>
      <c r="G99" s="15"/>
    </row>
    <row r="100" spans="1:7" s="8" customFormat="1" x14ac:dyDescent="0.2">
      <c r="A100" s="11"/>
      <c r="B100" s="11"/>
      <c r="C100" s="11"/>
      <c r="D100" s="4"/>
      <c r="F100" s="15"/>
      <c r="G100" s="15"/>
    </row>
    <row r="101" spans="1:7" s="8" customFormat="1" x14ac:dyDescent="0.2">
      <c r="A101" s="11"/>
      <c r="B101" s="11"/>
      <c r="C101" s="11"/>
      <c r="D101" s="4"/>
      <c r="F101" s="15"/>
      <c r="G101" s="15"/>
    </row>
    <row r="102" spans="1:7" s="8" customFormat="1" x14ac:dyDescent="0.2">
      <c r="A102" s="11"/>
      <c r="B102" s="11"/>
      <c r="C102" s="11"/>
      <c r="D102" s="4"/>
      <c r="F102" s="15"/>
      <c r="G102" s="15"/>
    </row>
    <row r="103" spans="1:7" s="8" customFormat="1" x14ac:dyDescent="0.2">
      <c r="A103" s="11"/>
      <c r="B103" s="11"/>
      <c r="C103" s="11"/>
      <c r="D103" s="4"/>
      <c r="F103" s="15"/>
      <c r="G103" s="15"/>
    </row>
    <row r="104" spans="1:7" s="8" customFormat="1" x14ac:dyDescent="0.2">
      <c r="A104" s="11"/>
      <c r="B104" s="11"/>
      <c r="C104" s="11"/>
      <c r="D104" s="4"/>
      <c r="F104" s="15"/>
      <c r="G104" s="15"/>
    </row>
    <row r="105" spans="1:7" s="8" customFormat="1" x14ac:dyDescent="0.2">
      <c r="A105" s="11"/>
      <c r="B105" s="11"/>
      <c r="C105" s="11"/>
      <c r="D105" s="4"/>
      <c r="F105" s="15"/>
      <c r="G105" s="15"/>
    </row>
    <row r="106" spans="1:7" s="8" customFormat="1" x14ac:dyDescent="0.2">
      <c r="A106" s="11"/>
      <c r="B106" s="11"/>
      <c r="C106" s="11"/>
      <c r="D106" s="4"/>
      <c r="F106" s="15"/>
      <c r="G106" s="15"/>
    </row>
    <row r="107" spans="1:7" s="8" customFormat="1" x14ac:dyDescent="0.2">
      <c r="A107" s="11"/>
      <c r="B107" s="11"/>
      <c r="C107" s="11"/>
      <c r="D107" s="4"/>
      <c r="F107" s="15"/>
      <c r="G107" s="15"/>
    </row>
    <row r="108" spans="1:7" s="8" customFormat="1" x14ac:dyDescent="0.2">
      <c r="A108" s="11"/>
      <c r="B108" s="11"/>
      <c r="C108" s="11"/>
      <c r="D108" s="4"/>
      <c r="F108" s="15"/>
      <c r="G108" s="15"/>
    </row>
    <row r="109" spans="1:7" s="8" customFormat="1" x14ac:dyDescent="0.2">
      <c r="A109" s="11"/>
      <c r="B109" s="11"/>
      <c r="C109" s="11"/>
      <c r="D109" s="4"/>
      <c r="F109" s="15"/>
      <c r="G109" s="15"/>
    </row>
    <row r="110" spans="1:7" s="8" customFormat="1" x14ac:dyDescent="0.2">
      <c r="A110" s="11"/>
      <c r="B110" s="11"/>
      <c r="C110" s="11"/>
      <c r="D110" s="4"/>
      <c r="F110" s="15"/>
      <c r="G110" s="15"/>
    </row>
    <row r="111" spans="1:7" s="8" customFormat="1" x14ac:dyDescent="0.2">
      <c r="A111" s="11"/>
      <c r="B111" s="11"/>
      <c r="C111" s="11"/>
      <c r="D111" s="4"/>
      <c r="F111" s="15"/>
      <c r="G111" s="15"/>
    </row>
    <row r="112" spans="1:7" s="8" customFormat="1" x14ac:dyDescent="0.2">
      <c r="A112" s="11"/>
      <c r="B112" s="11"/>
      <c r="C112" s="11"/>
      <c r="D112" s="4"/>
      <c r="F112" s="15"/>
      <c r="G112" s="15"/>
    </row>
    <row r="113" spans="1:7" s="8" customFormat="1" x14ac:dyDescent="0.2">
      <c r="A113" s="11"/>
      <c r="B113" s="11"/>
      <c r="C113" s="11"/>
      <c r="D113" s="4"/>
      <c r="F113" s="15"/>
      <c r="G113" s="15"/>
    </row>
    <row r="114" spans="1:7" s="8" customFormat="1" x14ac:dyDescent="0.2">
      <c r="A114" s="11"/>
      <c r="B114" s="11"/>
      <c r="C114" s="11"/>
      <c r="D114" s="4"/>
      <c r="F114" s="15"/>
      <c r="G114" s="15"/>
    </row>
    <row r="115" spans="1:7" s="8" customFormat="1" x14ac:dyDescent="0.2">
      <c r="A115" s="11"/>
      <c r="B115" s="11"/>
      <c r="C115" s="11"/>
      <c r="D115" s="4"/>
      <c r="F115" s="15"/>
      <c r="G115" s="15"/>
    </row>
    <row r="116" spans="1:7" s="8" customFormat="1" x14ac:dyDescent="0.2">
      <c r="A116" s="11"/>
      <c r="B116" s="11"/>
      <c r="C116" s="11"/>
      <c r="D116" s="4"/>
      <c r="F116" s="15"/>
      <c r="G116" s="15"/>
    </row>
    <row r="117" spans="1:7" s="8" customFormat="1" x14ac:dyDescent="0.2">
      <c r="A117" s="11"/>
      <c r="B117" s="11"/>
      <c r="C117" s="11"/>
      <c r="D117" s="4"/>
      <c r="F117" s="15"/>
      <c r="G117" s="15"/>
    </row>
    <row r="118" spans="1:7" s="8" customFormat="1" x14ac:dyDescent="0.2">
      <c r="A118" s="11"/>
      <c r="B118" s="11"/>
      <c r="C118" s="11"/>
      <c r="D118" s="4"/>
      <c r="F118" s="15"/>
      <c r="G118" s="15"/>
    </row>
    <row r="119" spans="1:7" s="8" customFormat="1" x14ac:dyDescent="0.2">
      <c r="A119" s="11"/>
      <c r="B119" s="11"/>
      <c r="C119" s="11"/>
      <c r="D119" s="4"/>
      <c r="F119" s="15"/>
      <c r="G119" s="15"/>
    </row>
    <row r="120" spans="1:7" s="8" customFormat="1" x14ac:dyDescent="0.2">
      <c r="A120" s="11"/>
      <c r="B120" s="11"/>
      <c r="C120" s="11"/>
      <c r="D120" s="4"/>
      <c r="F120" s="15"/>
      <c r="G120" s="15"/>
    </row>
    <row r="121" spans="1:7" x14ac:dyDescent="0.2">
      <c r="D121" s="4"/>
    </row>
    <row r="122" spans="1:7" x14ac:dyDescent="0.2">
      <c r="D122" s="4"/>
    </row>
    <row r="123" spans="1:7" x14ac:dyDescent="0.2">
      <c r="D123" s="4"/>
    </row>
    <row r="124" spans="1:7" x14ac:dyDescent="0.2">
      <c r="D124" s="4"/>
    </row>
    <row r="125" spans="1:7" x14ac:dyDescent="0.2">
      <c r="D125" s="4"/>
    </row>
    <row r="126" spans="1:7" x14ac:dyDescent="0.2">
      <c r="D126" s="4"/>
    </row>
    <row r="127" spans="1:7" x14ac:dyDescent="0.2">
      <c r="D127" s="4"/>
    </row>
    <row r="128" spans="1:7" x14ac:dyDescent="0.2">
      <c r="D128" s="4"/>
    </row>
    <row r="129" spans="1:10" s="8" customFormat="1" x14ac:dyDescent="0.2">
      <c r="A129" s="11"/>
      <c r="B129" s="11"/>
      <c r="C129" s="11"/>
      <c r="D129" s="4"/>
      <c r="F129" s="15"/>
      <c r="G129" s="15"/>
      <c r="H129" s="15"/>
      <c r="I129" s="15"/>
      <c r="J129" s="15"/>
    </row>
    <row r="130" spans="1:10" s="8" customFormat="1" x14ac:dyDescent="0.2">
      <c r="A130" s="11"/>
      <c r="B130" s="11"/>
      <c r="C130" s="11"/>
      <c r="D130" s="4"/>
      <c r="F130" s="15"/>
      <c r="G130" s="15"/>
      <c r="H130" s="15"/>
      <c r="I130" s="15"/>
      <c r="J130" s="15"/>
    </row>
    <row r="131" spans="1:10" s="8" customFormat="1" x14ac:dyDescent="0.2">
      <c r="A131" s="11"/>
      <c r="B131" s="11"/>
      <c r="C131" s="11"/>
      <c r="D131" s="4"/>
      <c r="F131" s="15"/>
      <c r="G131" s="15"/>
      <c r="H131" s="15"/>
      <c r="I131" s="15"/>
      <c r="J131" s="15"/>
    </row>
    <row r="132" spans="1:10" s="8" customFormat="1" x14ac:dyDescent="0.2">
      <c r="A132" s="11"/>
      <c r="B132" s="11"/>
      <c r="C132" s="11"/>
      <c r="D132" s="4"/>
      <c r="F132" s="15"/>
      <c r="G132" s="15"/>
      <c r="H132" s="15"/>
      <c r="I132" s="15"/>
      <c r="J132" s="15"/>
    </row>
    <row r="133" spans="1:10" s="8" customFormat="1" x14ac:dyDescent="0.2">
      <c r="A133" s="11"/>
      <c r="B133" s="11"/>
      <c r="C133" s="11"/>
      <c r="D133" s="4"/>
      <c r="F133" s="15"/>
      <c r="G133" s="15"/>
      <c r="H133" s="15"/>
      <c r="I133" s="15"/>
      <c r="J133" s="15"/>
    </row>
    <row r="134" spans="1:10" s="8" customFormat="1" x14ac:dyDescent="0.2">
      <c r="A134" s="11"/>
      <c r="B134" s="11"/>
      <c r="C134" s="11"/>
      <c r="D134" s="4"/>
      <c r="F134" s="15"/>
      <c r="G134" s="15"/>
      <c r="H134" s="15"/>
      <c r="I134" s="15"/>
      <c r="J134" s="15"/>
    </row>
    <row r="135" spans="1:10" s="8" customFormat="1" x14ac:dyDescent="0.2">
      <c r="A135" s="11"/>
      <c r="B135" s="11"/>
      <c r="C135" s="11"/>
      <c r="D135" s="4"/>
      <c r="F135" s="15"/>
      <c r="G135" s="15"/>
      <c r="H135" s="15"/>
      <c r="I135" s="15"/>
      <c r="J135" s="15"/>
    </row>
    <row r="136" spans="1:10" s="8" customFormat="1" x14ac:dyDescent="0.2">
      <c r="A136" s="11"/>
      <c r="B136" s="11"/>
      <c r="C136" s="11"/>
      <c r="D136" s="4"/>
      <c r="F136" s="15"/>
      <c r="G136" s="15"/>
      <c r="H136" s="15"/>
      <c r="I136" s="15"/>
      <c r="J136" s="15"/>
    </row>
    <row r="137" spans="1:10" s="8" customFormat="1" x14ac:dyDescent="0.2">
      <c r="A137" s="11"/>
      <c r="B137" s="11"/>
      <c r="C137" s="11"/>
      <c r="D137" s="4"/>
      <c r="F137" s="15"/>
      <c r="G137" s="15"/>
      <c r="H137" s="15"/>
      <c r="I137" s="15"/>
      <c r="J137" s="15"/>
    </row>
    <row r="138" spans="1:10" s="8" customFormat="1" x14ac:dyDescent="0.2">
      <c r="A138" s="11"/>
      <c r="B138" s="11"/>
      <c r="C138" s="11"/>
      <c r="D138" s="4"/>
      <c r="F138" s="15"/>
      <c r="G138" s="15"/>
      <c r="H138" s="15"/>
      <c r="I138" s="15"/>
      <c r="J138" s="15"/>
    </row>
    <row r="139" spans="1:10" s="8" customFormat="1" x14ac:dyDescent="0.2">
      <c r="A139" s="11"/>
      <c r="B139" s="11"/>
      <c r="C139" s="11"/>
      <c r="D139" s="4"/>
      <c r="F139" s="15"/>
      <c r="G139" s="15"/>
      <c r="H139" s="15"/>
      <c r="I139" s="15"/>
      <c r="J139" s="15"/>
    </row>
    <row r="140" spans="1:10" s="8" customFormat="1" x14ac:dyDescent="0.2">
      <c r="A140" s="11"/>
      <c r="B140" s="11"/>
      <c r="C140" s="11"/>
      <c r="D140" s="4"/>
      <c r="F140" s="15"/>
      <c r="G140" s="15"/>
      <c r="H140" s="15"/>
      <c r="I140" s="15"/>
      <c r="J140" s="15"/>
    </row>
    <row r="141" spans="1:10" s="8" customFormat="1" x14ac:dyDescent="0.2">
      <c r="A141" s="11"/>
      <c r="B141" s="11"/>
      <c r="C141" s="11"/>
      <c r="D141" s="4"/>
      <c r="F141" s="15"/>
      <c r="G141" s="15"/>
      <c r="H141" s="15"/>
      <c r="I141" s="15"/>
      <c r="J141" s="15"/>
    </row>
    <row r="142" spans="1:10" s="8" customFormat="1" x14ac:dyDescent="0.2">
      <c r="A142" s="11"/>
      <c r="B142" s="11"/>
      <c r="C142" s="11"/>
      <c r="D142" s="4"/>
      <c r="F142" s="15"/>
      <c r="G142" s="15"/>
      <c r="H142" s="15"/>
      <c r="I142" s="15"/>
      <c r="J142" s="15"/>
    </row>
    <row r="143" spans="1:10" s="8" customFormat="1" x14ac:dyDescent="0.2">
      <c r="A143" s="11"/>
      <c r="B143" s="11"/>
      <c r="C143" s="11"/>
      <c r="D143" s="4"/>
      <c r="F143" s="15"/>
      <c r="G143" s="15"/>
      <c r="H143" s="15"/>
      <c r="I143" s="15"/>
      <c r="J143" s="15"/>
    </row>
    <row r="144" spans="1:10" s="8" customFormat="1" x14ac:dyDescent="0.2">
      <c r="A144" s="11"/>
      <c r="B144" s="11"/>
      <c r="C144" s="11"/>
      <c r="D144" s="4"/>
      <c r="F144" s="15"/>
      <c r="G144" s="15"/>
      <c r="H144" s="15"/>
      <c r="I144" s="15"/>
      <c r="J144" s="15"/>
    </row>
    <row r="145" spans="1:10" s="8" customFormat="1" x14ac:dyDescent="0.2">
      <c r="A145" s="11"/>
      <c r="B145" s="11"/>
      <c r="C145" s="11"/>
      <c r="D145" s="4"/>
      <c r="F145" s="15"/>
      <c r="G145" s="15"/>
      <c r="H145" s="15"/>
      <c r="I145" s="15"/>
      <c r="J145" s="15"/>
    </row>
    <row r="146" spans="1:10" s="8" customFormat="1" x14ac:dyDescent="0.2">
      <c r="A146" s="11"/>
      <c r="B146" s="11"/>
      <c r="C146" s="11"/>
      <c r="D146" s="4"/>
      <c r="F146" s="15"/>
      <c r="G146" s="15"/>
      <c r="H146" s="15"/>
      <c r="I146" s="15"/>
      <c r="J146" s="15"/>
    </row>
    <row r="147" spans="1:10" s="8" customFormat="1" x14ac:dyDescent="0.2">
      <c r="A147" s="11"/>
      <c r="B147" s="11"/>
      <c r="C147" s="11"/>
      <c r="D147" s="4"/>
      <c r="F147" s="15"/>
      <c r="G147" s="15"/>
      <c r="H147" s="15"/>
      <c r="I147" s="15"/>
      <c r="J147" s="15"/>
    </row>
    <row r="148" spans="1:10" s="8" customFormat="1" x14ac:dyDescent="0.2">
      <c r="A148" s="11"/>
      <c r="B148" s="11"/>
      <c r="C148" s="11"/>
      <c r="D148" s="4"/>
      <c r="F148" s="15"/>
      <c r="G148" s="15"/>
      <c r="H148" s="15"/>
      <c r="I148" s="15"/>
      <c r="J148" s="15"/>
    </row>
    <row r="149" spans="1:10" s="8" customFormat="1" x14ac:dyDescent="0.2">
      <c r="A149" s="11"/>
      <c r="B149" s="11"/>
      <c r="C149" s="11"/>
      <c r="D149" s="4"/>
      <c r="F149" s="15"/>
      <c r="G149" s="15"/>
      <c r="H149" s="15"/>
      <c r="I149" s="15"/>
      <c r="J149" s="15"/>
    </row>
    <row r="150" spans="1:10" s="8" customFormat="1" x14ac:dyDescent="0.2">
      <c r="A150" s="11"/>
      <c r="B150" s="11"/>
      <c r="C150" s="11"/>
      <c r="D150" s="4"/>
      <c r="F150" s="15"/>
      <c r="G150" s="15"/>
      <c r="H150" s="15"/>
      <c r="I150" s="15"/>
      <c r="J150" s="15"/>
    </row>
    <row r="151" spans="1:10" s="8" customFormat="1" x14ac:dyDescent="0.2">
      <c r="A151" s="11"/>
      <c r="B151" s="11"/>
      <c r="C151" s="11"/>
      <c r="D151" s="4"/>
      <c r="F151" s="15"/>
      <c r="G151" s="15"/>
      <c r="H151" s="15"/>
      <c r="I151" s="15"/>
      <c r="J151" s="15"/>
    </row>
    <row r="152" spans="1:10" s="8" customFormat="1" x14ac:dyDescent="0.2">
      <c r="A152" s="11"/>
      <c r="B152" s="11"/>
      <c r="C152" s="11"/>
      <c r="D152" s="4"/>
      <c r="F152" s="15"/>
      <c r="G152" s="15"/>
      <c r="H152" s="15"/>
      <c r="I152" s="15"/>
      <c r="J152" s="15"/>
    </row>
    <row r="153" spans="1:10" s="8" customFormat="1" x14ac:dyDescent="0.2">
      <c r="A153" s="11"/>
      <c r="B153" s="11"/>
      <c r="C153" s="11"/>
      <c r="D153" s="4"/>
      <c r="F153" s="15"/>
      <c r="G153" s="15"/>
      <c r="H153" s="15"/>
      <c r="I153" s="15"/>
      <c r="J153" s="15"/>
    </row>
    <row r="154" spans="1:10" s="8" customFormat="1" x14ac:dyDescent="0.2">
      <c r="A154" s="11"/>
      <c r="B154" s="11"/>
      <c r="C154" s="11"/>
      <c r="D154" s="4"/>
      <c r="F154" s="15"/>
      <c r="G154" s="15"/>
      <c r="H154" s="15"/>
      <c r="I154" s="15"/>
      <c r="J154" s="15"/>
    </row>
    <row r="155" spans="1:10" s="8" customFormat="1" x14ac:dyDescent="0.2">
      <c r="A155" s="11"/>
      <c r="B155" s="11"/>
      <c r="C155" s="11"/>
      <c r="D155" s="4"/>
      <c r="F155" s="15"/>
      <c r="G155" s="15"/>
      <c r="H155" s="15"/>
      <c r="I155" s="15"/>
      <c r="J155" s="15"/>
    </row>
    <row r="156" spans="1:10" s="8" customFormat="1" x14ac:dyDescent="0.2">
      <c r="A156" s="11"/>
      <c r="B156" s="11"/>
      <c r="C156" s="11"/>
      <c r="D156" s="4"/>
      <c r="F156" s="15"/>
      <c r="G156" s="15"/>
      <c r="H156" s="15"/>
      <c r="I156" s="15"/>
      <c r="J156" s="15"/>
    </row>
    <row r="157" spans="1:10" s="8" customFormat="1" x14ac:dyDescent="0.2">
      <c r="A157" s="11"/>
      <c r="B157" s="11"/>
      <c r="C157" s="11"/>
      <c r="D157" s="4"/>
      <c r="F157" s="15"/>
      <c r="G157" s="15"/>
      <c r="H157" s="15"/>
      <c r="I157" s="15"/>
      <c r="J157" s="15"/>
    </row>
    <row r="158" spans="1:10" s="8" customFormat="1" x14ac:dyDescent="0.2">
      <c r="A158" s="11"/>
      <c r="B158" s="11"/>
      <c r="C158" s="11"/>
      <c r="D158" s="4"/>
      <c r="F158" s="15"/>
      <c r="G158" s="15"/>
      <c r="H158" s="15"/>
      <c r="I158" s="15"/>
      <c r="J158" s="15"/>
    </row>
    <row r="159" spans="1:10" s="8" customFormat="1" x14ac:dyDescent="0.2">
      <c r="A159" s="11"/>
      <c r="B159" s="11"/>
      <c r="C159" s="11"/>
      <c r="D159" s="4"/>
      <c r="F159" s="15"/>
      <c r="G159" s="15"/>
      <c r="H159" s="15"/>
      <c r="I159" s="15"/>
      <c r="J159" s="15"/>
    </row>
    <row r="160" spans="1:10" s="8" customFormat="1" x14ac:dyDescent="0.2">
      <c r="A160" s="11"/>
      <c r="B160" s="11"/>
      <c r="C160" s="11"/>
      <c r="D160" s="4"/>
      <c r="F160" s="15"/>
      <c r="G160" s="15"/>
      <c r="H160" s="15"/>
      <c r="I160" s="15"/>
      <c r="J160" s="15"/>
    </row>
    <row r="161" spans="1:10" s="8" customFormat="1" x14ac:dyDescent="0.2">
      <c r="A161" s="11"/>
      <c r="B161" s="11"/>
      <c r="C161" s="11"/>
      <c r="D161" s="4"/>
      <c r="F161" s="15"/>
      <c r="G161" s="15"/>
      <c r="H161" s="15"/>
      <c r="I161" s="15"/>
      <c r="J161" s="15"/>
    </row>
    <row r="162" spans="1:10" s="8" customFormat="1" x14ac:dyDescent="0.2">
      <c r="A162" s="11"/>
      <c r="B162" s="11"/>
      <c r="C162" s="11"/>
      <c r="D162" s="4"/>
      <c r="F162" s="15"/>
      <c r="G162" s="15"/>
      <c r="H162" s="15"/>
      <c r="I162" s="15"/>
      <c r="J162" s="15"/>
    </row>
    <row r="163" spans="1:10" s="8" customFormat="1" x14ac:dyDescent="0.2">
      <c r="A163" s="11"/>
      <c r="B163" s="11"/>
      <c r="C163" s="11"/>
      <c r="D163" s="4"/>
      <c r="F163" s="15"/>
      <c r="G163" s="15"/>
      <c r="H163" s="15"/>
      <c r="I163" s="15"/>
      <c r="J163" s="15"/>
    </row>
    <row r="164" spans="1:10" s="8" customFormat="1" x14ac:dyDescent="0.2">
      <c r="A164" s="11"/>
      <c r="B164" s="11"/>
      <c r="C164" s="11"/>
      <c r="D164" s="4"/>
      <c r="F164" s="15"/>
      <c r="G164" s="15"/>
      <c r="H164" s="15"/>
      <c r="I164" s="15"/>
      <c r="J164" s="15"/>
    </row>
    <row r="165" spans="1:10" s="8" customFormat="1" x14ac:dyDescent="0.2">
      <c r="A165" s="11"/>
      <c r="B165" s="11"/>
      <c r="C165" s="11"/>
      <c r="D165" s="4"/>
      <c r="F165" s="15"/>
      <c r="G165" s="15"/>
      <c r="H165" s="15"/>
      <c r="I165" s="15"/>
      <c r="J165" s="15"/>
    </row>
    <row r="166" spans="1:10" s="8" customFormat="1" x14ac:dyDescent="0.2">
      <c r="A166" s="11"/>
      <c r="B166" s="11"/>
      <c r="C166" s="11"/>
      <c r="D166" s="4"/>
      <c r="F166" s="15"/>
      <c r="G166" s="15"/>
      <c r="H166" s="15"/>
      <c r="I166" s="15"/>
      <c r="J166" s="15"/>
    </row>
    <row r="167" spans="1:10" s="8" customFormat="1" x14ac:dyDescent="0.2">
      <c r="A167" s="11"/>
      <c r="B167" s="11"/>
      <c r="C167" s="11"/>
      <c r="D167" s="4"/>
      <c r="F167" s="15"/>
      <c r="G167" s="15"/>
      <c r="H167" s="15"/>
      <c r="I167" s="15"/>
      <c r="J167" s="15"/>
    </row>
    <row r="168" spans="1:10" s="8" customFormat="1" x14ac:dyDescent="0.2">
      <c r="A168" s="11"/>
      <c r="B168" s="11"/>
      <c r="C168" s="11"/>
      <c r="D168" s="4"/>
      <c r="F168" s="15"/>
      <c r="G168" s="15"/>
      <c r="H168" s="15"/>
      <c r="I168" s="15"/>
      <c r="J168" s="15"/>
    </row>
    <row r="169" spans="1:10" s="8" customFormat="1" x14ac:dyDescent="0.2">
      <c r="A169" s="11"/>
      <c r="B169" s="11"/>
      <c r="C169" s="11"/>
      <c r="D169" s="4"/>
      <c r="F169" s="15"/>
      <c r="G169" s="15"/>
      <c r="H169" s="15"/>
      <c r="I169" s="15"/>
      <c r="J169" s="15"/>
    </row>
    <row r="170" spans="1:10" s="8" customFormat="1" x14ac:dyDescent="0.2">
      <c r="A170" s="11"/>
      <c r="B170" s="11"/>
      <c r="C170" s="11"/>
      <c r="D170" s="4"/>
      <c r="F170" s="15"/>
      <c r="G170" s="15"/>
      <c r="H170" s="15"/>
      <c r="I170" s="15"/>
      <c r="J170" s="15"/>
    </row>
    <row r="171" spans="1:10" s="8" customFormat="1" x14ac:dyDescent="0.2">
      <c r="A171" s="11"/>
      <c r="B171" s="11"/>
      <c r="C171" s="11"/>
      <c r="D171" s="4"/>
      <c r="F171" s="15"/>
      <c r="G171" s="15"/>
      <c r="H171" s="15"/>
      <c r="I171" s="15"/>
      <c r="J171" s="15"/>
    </row>
    <row r="172" spans="1:10" s="8" customFormat="1" x14ac:dyDescent="0.2">
      <c r="A172" s="11"/>
      <c r="B172" s="11"/>
      <c r="C172" s="11"/>
      <c r="D172" s="4"/>
      <c r="F172" s="15"/>
      <c r="G172" s="15"/>
      <c r="H172" s="15"/>
      <c r="I172" s="15"/>
      <c r="J172" s="15"/>
    </row>
    <row r="173" spans="1:10" s="8" customFormat="1" x14ac:dyDescent="0.2">
      <c r="A173" s="11"/>
      <c r="B173" s="11"/>
      <c r="C173" s="11"/>
      <c r="D173" s="4"/>
      <c r="F173" s="15"/>
      <c r="G173" s="15"/>
      <c r="H173" s="15"/>
      <c r="I173" s="15"/>
      <c r="J173" s="15"/>
    </row>
    <row r="174" spans="1:10" s="8" customFormat="1" x14ac:dyDescent="0.2">
      <c r="A174" s="11"/>
      <c r="B174" s="11"/>
      <c r="C174" s="11"/>
      <c r="D174" s="4"/>
      <c r="F174" s="15"/>
      <c r="G174" s="15"/>
      <c r="H174" s="15"/>
      <c r="I174" s="15"/>
      <c r="J174" s="15"/>
    </row>
    <row r="175" spans="1:10" s="8" customFormat="1" x14ac:dyDescent="0.2">
      <c r="A175" s="11"/>
      <c r="B175" s="11"/>
      <c r="C175" s="11"/>
      <c r="D175" s="4"/>
      <c r="F175" s="15"/>
      <c r="G175" s="15"/>
      <c r="H175" s="15"/>
      <c r="I175" s="15"/>
      <c r="J175" s="15"/>
    </row>
    <row r="176" spans="1:10" s="8" customFormat="1" x14ac:dyDescent="0.2">
      <c r="A176" s="11"/>
      <c r="B176" s="11"/>
      <c r="C176" s="11"/>
      <c r="D176" s="4"/>
      <c r="F176" s="15"/>
      <c r="G176" s="15"/>
      <c r="H176" s="15"/>
      <c r="I176" s="15"/>
      <c r="J176" s="15"/>
    </row>
    <row r="177" spans="1:10" s="8" customFormat="1" x14ac:dyDescent="0.2">
      <c r="A177" s="11"/>
      <c r="B177" s="11"/>
      <c r="C177" s="11"/>
      <c r="D177" s="4"/>
      <c r="F177" s="15"/>
      <c r="G177" s="15"/>
      <c r="H177" s="15"/>
      <c r="I177" s="15"/>
      <c r="J177" s="15"/>
    </row>
    <row r="178" spans="1:10" s="8" customFormat="1" x14ac:dyDescent="0.2">
      <c r="A178" s="11"/>
      <c r="B178" s="11"/>
      <c r="C178" s="11"/>
      <c r="D178" s="4"/>
      <c r="F178" s="15"/>
      <c r="G178" s="15"/>
      <c r="H178" s="15"/>
      <c r="I178" s="15"/>
      <c r="J178" s="15"/>
    </row>
    <row r="179" spans="1:10" s="8" customFormat="1" x14ac:dyDescent="0.2">
      <c r="A179" s="11"/>
      <c r="B179" s="11"/>
      <c r="C179" s="11"/>
      <c r="D179" s="4"/>
      <c r="F179" s="15"/>
      <c r="G179" s="15"/>
      <c r="H179" s="15"/>
      <c r="I179" s="15"/>
      <c r="J179" s="15"/>
    </row>
    <row r="180" spans="1:10" s="8" customFormat="1" x14ac:dyDescent="0.2">
      <c r="A180" s="11"/>
      <c r="B180" s="11"/>
      <c r="C180" s="11"/>
      <c r="D180" s="4"/>
      <c r="F180" s="15"/>
      <c r="G180" s="15"/>
      <c r="H180" s="15"/>
      <c r="I180" s="15"/>
      <c r="J180" s="15"/>
    </row>
    <row r="181" spans="1:10" s="8" customFormat="1" x14ac:dyDescent="0.2">
      <c r="A181" s="11"/>
      <c r="B181" s="11"/>
      <c r="C181" s="11"/>
      <c r="D181" s="4"/>
      <c r="F181" s="15"/>
      <c r="G181" s="15"/>
      <c r="H181" s="15"/>
      <c r="I181" s="15"/>
      <c r="J181" s="15"/>
    </row>
    <row r="182" spans="1:10" s="8" customFormat="1" x14ac:dyDescent="0.2">
      <c r="A182" s="11"/>
      <c r="B182" s="11"/>
      <c r="C182" s="11"/>
      <c r="D182" s="4"/>
      <c r="F182" s="15"/>
      <c r="G182" s="15"/>
      <c r="H182" s="15"/>
      <c r="I182" s="15"/>
      <c r="J182" s="15"/>
    </row>
    <row r="183" spans="1:10" s="8" customFormat="1" x14ac:dyDescent="0.2">
      <c r="A183" s="11"/>
      <c r="B183" s="11"/>
      <c r="C183" s="11"/>
      <c r="D183" s="4"/>
      <c r="F183" s="15"/>
      <c r="G183" s="15"/>
      <c r="H183" s="15"/>
      <c r="I183" s="15"/>
      <c r="J183" s="15"/>
    </row>
    <row r="184" spans="1:10" s="8" customFormat="1" x14ac:dyDescent="0.2">
      <c r="A184" s="11"/>
      <c r="B184" s="11"/>
      <c r="C184" s="11"/>
      <c r="D184" s="4"/>
      <c r="F184" s="15"/>
      <c r="G184" s="15"/>
      <c r="H184" s="15"/>
      <c r="I184" s="15"/>
      <c r="J184" s="15"/>
    </row>
    <row r="185" spans="1:10" s="8" customFormat="1" x14ac:dyDescent="0.2">
      <c r="A185" s="11"/>
      <c r="B185" s="11"/>
      <c r="C185" s="11"/>
      <c r="D185" s="4"/>
      <c r="F185" s="15"/>
      <c r="G185" s="15"/>
      <c r="H185" s="15"/>
      <c r="I185" s="15"/>
      <c r="J185" s="15"/>
    </row>
    <row r="186" spans="1:10" s="8" customFormat="1" x14ac:dyDescent="0.2">
      <c r="A186" s="11"/>
      <c r="B186" s="11"/>
      <c r="C186" s="11"/>
      <c r="D186" s="4"/>
      <c r="F186" s="15"/>
      <c r="G186" s="15"/>
      <c r="H186" s="15"/>
      <c r="I186" s="15"/>
      <c r="J186" s="15"/>
    </row>
    <row r="187" spans="1:10" s="8" customFormat="1" x14ac:dyDescent="0.2">
      <c r="A187" s="11"/>
      <c r="B187" s="11"/>
      <c r="C187" s="11"/>
      <c r="D187" s="4"/>
      <c r="F187" s="15"/>
      <c r="G187" s="15"/>
      <c r="H187" s="15"/>
      <c r="I187" s="15"/>
      <c r="J187" s="15"/>
    </row>
    <row r="188" spans="1:10" s="8" customFormat="1" x14ac:dyDescent="0.2">
      <c r="A188" s="11"/>
      <c r="B188" s="11"/>
      <c r="C188" s="11"/>
      <c r="D188" s="4"/>
      <c r="F188" s="15"/>
      <c r="G188" s="15"/>
      <c r="H188" s="15"/>
      <c r="I188" s="15"/>
      <c r="J188" s="15"/>
    </row>
    <row r="189" spans="1:10" s="8" customFormat="1" x14ac:dyDescent="0.2">
      <c r="A189" s="11"/>
      <c r="B189" s="11"/>
      <c r="C189" s="11"/>
      <c r="D189" s="4"/>
      <c r="F189" s="15"/>
      <c r="G189" s="15"/>
      <c r="H189" s="15"/>
      <c r="I189" s="15"/>
      <c r="J189" s="15"/>
    </row>
    <row r="190" spans="1:10" s="8" customFormat="1" x14ac:dyDescent="0.2">
      <c r="A190" s="11"/>
      <c r="B190" s="11"/>
      <c r="C190" s="11"/>
      <c r="D190" s="4"/>
      <c r="F190" s="15"/>
      <c r="G190" s="15"/>
      <c r="H190" s="15"/>
      <c r="I190" s="15"/>
      <c r="J190" s="15"/>
    </row>
    <row r="191" spans="1:10" s="8" customFormat="1" x14ac:dyDescent="0.2">
      <c r="A191" s="11"/>
      <c r="B191" s="11"/>
      <c r="C191" s="11"/>
      <c r="D191" s="4"/>
      <c r="F191" s="15"/>
      <c r="G191" s="15"/>
      <c r="H191" s="15"/>
      <c r="I191" s="15"/>
      <c r="J191" s="15"/>
    </row>
    <row r="192" spans="1:10" s="8" customFormat="1" x14ac:dyDescent="0.2">
      <c r="A192" s="11"/>
      <c r="B192" s="11"/>
      <c r="C192" s="11"/>
      <c r="D192" s="4"/>
      <c r="F192" s="15"/>
      <c r="G192" s="15"/>
      <c r="H192" s="15"/>
      <c r="I192" s="15"/>
      <c r="J192" s="15"/>
    </row>
    <row r="193" spans="1:10" s="8" customFormat="1" x14ac:dyDescent="0.2">
      <c r="A193" s="11"/>
      <c r="B193" s="11"/>
      <c r="C193" s="11"/>
      <c r="D193" s="4"/>
      <c r="F193" s="15"/>
      <c r="G193" s="15"/>
      <c r="H193" s="15"/>
      <c r="I193" s="15"/>
      <c r="J193" s="15"/>
    </row>
    <row r="194" spans="1:10" s="8" customFormat="1" x14ac:dyDescent="0.2">
      <c r="A194" s="11"/>
      <c r="B194" s="11"/>
      <c r="C194" s="11"/>
      <c r="D194" s="4"/>
      <c r="F194" s="15"/>
      <c r="G194" s="15"/>
      <c r="H194" s="15"/>
      <c r="I194" s="15"/>
      <c r="J194" s="15"/>
    </row>
    <row r="195" spans="1:10" s="8" customFormat="1" x14ac:dyDescent="0.2">
      <c r="A195" s="11"/>
      <c r="B195" s="11"/>
      <c r="C195" s="11"/>
      <c r="D195" s="4"/>
      <c r="F195" s="15"/>
      <c r="G195" s="15"/>
      <c r="H195" s="15"/>
      <c r="I195" s="15"/>
      <c r="J195" s="15"/>
    </row>
    <row r="196" spans="1:10" s="8" customFormat="1" x14ac:dyDescent="0.2">
      <c r="A196" s="11"/>
      <c r="B196" s="11"/>
      <c r="C196" s="11"/>
      <c r="D196" s="4"/>
      <c r="F196" s="15"/>
      <c r="G196" s="15"/>
      <c r="H196" s="15"/>
      <c r="I196" s="15"/>
      <c r="J196" s="15"/>
    </row>
    <row r="197" spans="1:10" s="8" customFormat="1" x14ac:dyDescent="0.2">
      <c r="A197" s="11"/>
      <c r="B197" s="11"/>
      <c r="C197" s="11"/>
      <c r="D197" s="4"/>
      <c r="F197" s="15"/>
      <c r="G197" s="15"/>
      <c r="H197" s="15"/>
      <c r="I197" s="15"/>
      <c r="J197" s="15"/>
    </row>
  </sheetData>
  <mergeCells count="20">
    <mergeCell ref="B56:H56"/>
    <mergeCell ref="B57:H57"/>
    <mergeCell ref="B50:H50"/>
    <mergeCell ref="B51:H51"/>
    <mergeCell ref="B52:H52"/>
    <mergeCell ref="B53:H53"/>
    <mergeCell ref="B54:H54"/>
    <mergeCell ref="B55:H55"/>
    <mergeCell ref="B49:H49"/>
    <mergeCell ref="A1:J1"/>
    <mergeCell ref="A2:J2"/>
    <mergeCell ref="A3:J3"/>
    <mergeCell ref="A4:J4"/>
    <mergeCell ref="A5:J5"/>
    <mergeCell ref="A6:J6"/>
    <mergeCell ref="D41:F41"/>
    <mergeCell ref="G43:H43"/>
    <mergeCell ref="G44:H44"/>
    <mergeCell ref="G45:H45"/>
    <mergeCell ref="B48:H48"/>
  </mergeCells>
  <printOptions horizontalCentered="1" verticalCentered="1"/>
  <pageMargins left="0.15748031496062992" right="0.15748031496062992" top="0.19685039370078741" bottom="0.19685039370078741" header="0.51181102362204722" footer="0.51181102362204722"/>
  <pageSetup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Q205"/>
  <sheetViews>
    <sheetView showGridLines="0" tabSelected="1" topLeftCell="D1" zoomScaleNormal="100" workbookViewId="0">
      <selection activeCell="F24" sqref="F24"/>
    </sheetView>
  </sheetViews>
  <sheetFormatPr baseColWidth="10" defaultRowHeight="14.25" x14ac:dyDescent="0.2"/>
  <cols>
    <col min="1" max="1" width="3.140625" style="11" hidden="1" customWidth="1"/>
    <col min="2" max="2" width="3.42578125" style="11" hidden="1" customWidth="1"/>
    <col min="3" max="3" width="4.5703125" style="11" hidden="1" customWidth="1"/>
    <col min="4" max="4" width="1.7109375" style="15" customWidth="1"/>
    <col min="5" max="5" width="2.5703125" style="15" customWidth="1"/>
    <col min="6" max="6" width="62.7109375" style="15" customWidth="1"/>
    <col min="7" max="8" width="12.28515625" style="15" customWidth="1"/>
    <col min="9" max="9" width="7.140625" style="15" customWidth="1"/>
    <col min="10" max="10" width="3.85546875" style="8" hidden="1" customWidth="1"/>
    <col min="11" max="12" width="5.140625" style="8" hidden="1" customWidth="1"/>
    <col min="13" max="13" width="2.140625" style="8" customWidth="1"/>
    <col min="14" max="14" width="2.85546875" style="8" customWidth="1"/>
    <col min="15" max="15" width="52.140625" style="8" bestFit="1" customWidth="1"/>
    <col min="16" max="16" width="12" style="15" bestFit="1" customWidth="1"/>
    <col min="17" max="16384" width="11.42578125" style="15"/>
  </cols>
  <sheetData>
    <row r="1" spans="1:17" ht="19.5" customHeight="1" x14ac:dyDescent="0.3">
      <c r="A1" s="213" t="s">
        <v>251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</row>
    <row r="2" spans="1:17" ht="15" customHeight="1" x14ac:dyDescent="0.25">
      <c r="A2" s="214" t="s">
        <v>254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</row>
    <row r="3" spans="1:17" ht="14.25" customHeight="1" x14ac:dyDescent="0.2">
      <c r="A3" s="215" t="s">
        <v>232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</row>
    <row r="4" spans="1:17" ht="14.25" customHeight="1" x14ac:dyDescent="0.2">
      <c r="A4" s="215" t="s">
        <v>258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</row>
    <row r="5" spans="1:17" ht="14.25" customHeight="1" x14ac:dyDescent="0.2">
      <c r="A5" s="215" t="s">
        <v>0</v>
      </c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</row>
    <row r="6" spans="1:17" x14ac:dyDescent="0.2">
      <c r="A6" s="220" t="s">
        <v>244</v>
      </c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</row>
    <row r="7" spans="1:17" x14ac:dyDescent="0.2">
      <c r="A7" s="110"/>
      <c r="B7" s="110"/>
      <c r="C7" s="110"/>
      <c r="D7" s="110"/>
      <c r="E7" s="110"/>
      <c r="F7" s="110"/>
      <c r="G7" s="110"/>
      <c r="H7" s="110"/>
      <c r="I7" s="110"/>
      <c r="J7" s="135"/>
      <c r="K7" s="135"/>
      <c r="L7" s="135"/>
      <c r="M7" s="110"/>
      <c r="N7" s="110"/>
      <c r="O7" s="110"/>
    </row>
    <row r="8" spans="1:17" ht="12.75" hidden="1" customHeight="1" x14ac:dyDescent="0.2">
      <c r="A8" s="7" t="s">
        <v>12</v>
      </c>
      <c r="B8" s="7" t="s">
        <v>5</v>
      </c>
      <c r="C8" s="7" t="s">
        <v>36</v>
      </c>
      <c r="D8" s="7" t="s">
        <v>3</v>
      </c>
      <c r="E8" s="7"/>
      <c r="F8" s="2" t="s">
        <v>7</v>
      </c>
      <c r="G8" s="2" t="s">
        <v>6</v>
      </c>
      <c r="H8" s="2" t="s">
        <v>8</v>
      </c>
      <c r="I8" s="2"/>
      <c r="J8" s="2" t="s">
        <v>22</v>
      </c>
      <c r="K8" s="2" t="s">
        <v>24</v>
      </c>
      <c r="L8" s="2" t="s">
        <v>25</v>
      </c>
      <c r="M8" s="2" t="s">
        <v>3</v>
      </c>
      <c r="N8" s="2" t="s">
        <v>3</v>
      </c>
      <c r="O8" s="2" t="s">
        <v>9</v>
      </c>
      <c r="P8" s="2" t="s">
        <v>10</v>
      </c>
      <c r="Q8" s="2" t="s">
        <v>11</v>
      </c>
    </row>
    <row r="9" spans="1:17" ht="12.75" customHeight="1" x14ac:dyDescent="0.2">
      <c r="A9" s="7"/>
      <c r="B9" s="7"/>
      <c r="C9" s="7"/>
      <c r="D9" s="7" t="s">
        <v>3</v>
      </c>
      <c r="E9" s="7"/>
      <c r="F9" s="85" t="s">
        <v>3</v>
      </c>
      <c r="G9" s="85" t="s">
        <v>3</v>
      </c>
      <c r="H9" s="85" t="s">
        <v>3</v>
      </c>
      <c r="I9" s="85" t="s">
        <v>3</v>
      </c>
      <c r="J9" s="85" t="s">
        <v>3</v>
      </c>
      <c r="K9" s="85" t="s">
        <v>3</v>
      </c>
      <c r="L9" s="85" t="s">
        <v>3</v>
      </c>
      <c r="M9" s="85" t="s">
        <v>3</v>
      </c>
      <c r="N9" s="85" t="s">
        <v>3</v>
      </c>
      <c r="O9" s="85" t="s">
        <v>3</v>
      </c>
      <c r="P9" s="85" t="s">
        <v>3</v>
      </c>
      <c r="Q9" s="85" t="s">
        <v>3</v>
      </c>
    </row>
    <row r="10" spans="1:17" x14ac:dyDescent="0.2">
      <c r="A10" s="7"/>
      <c r="B10" s="7"/>
      <c r="C10" s="7"/>
      <c r="D10" s="7"/>
      <c r="E10" s="7"/>
      <c r="F10" s="113" t="s">
        <v>39</v>
      </c>
      <c r="G10" s="113">
        <v>2015</v>
      </c>
      <c r="H10" s="113">
        <v>2014</v>
      </c>
      <c r="I10" s="113" t="s">
        <v>3</v>
      </c>
      <c r="J10" s="136" t="s">
        <v>3</v>
      </c>
      <c r="K10" s="136" t="s">
        <v>3</v>
      </c>
      <c r="L10" s="136" t="s">
        <v>3</v>
      </c>
      <c r="M10" s="113" t="s">
        <v>3</v>
      </c>
      <c r="N10" s="113" t="s">
        <v>3</v>
      </c>
      <c r="O10" s="113" t="s">
        <v>39</v>
      </c>
      <c r="P10" s="113">
        <v>2015</v>
      </c>
      <c r="Q10" s="113">
        <v>2014</v>
      </c>
    </row>
    <row r="11" spans="1:17" ht="14.25" customHeight="1" x14ac:dyDescent="0.2">
      <c r="A11" s="7"/>
      <c r="B11" s="7"/>
      <c r="C11" s="129"/>
      <c r="D11" s="115" t="s">
        <v>209</v>
      </c>
      <c r="E11" s="115"/>
      <c r="F11" s="115"/>
      <c r="G11" s="115"/>
      <c r="H11" s="115"/>
      <c r="I11" s="115"/>
      <c r="J11" s="137"/>
      <c r="K11" s="137"/>
      <c r="L11" s="137"/>
      <c r="M11" s="115" t="s">
        <v>220</v>
      </c>
      <c r="N11" s="115"/>
      <c r="O11" s="115"/>
      <c r="P11" s="124"/>
      <c r="Q11" s="124"/>
    </row>
    <row r="12" spans="1:17" x14ac:dyDescent="0.2">
      <c r="A12" s="7"/>
      <c r="B12" s="7"/>
      <c r="C12" s="129"/>
      <c r="D12" s="82"/>
      <c r="E12" s="115"/>
      <c r="F12" s="82"/>
      <c r="G12" s="115"/>
      <c r="H12" s="115"/>
      <c r="I12" s="115"/>
      <c r="J12" s="137"/>
      <c r="K12" s="137"/>
      <c r="L12" s="137"/>
      <c r="M12" s="82"/>
      <c r="N12" s="115"/>
      <c r="O12" s="115"/>
      <c r="P12" s="124"/>
      <c r="Q12" s="124"/>
    </row>
    <row r="13" spans="1:17" ht="14.25" customHeight="1" x14ac:dyDescent="0.2">
      <c r="A13" s="18"/>
      <c r="B13" s="18"/>
      <c r="C13" s="130"/>
      <c r="D13" s="82"/>
      <c r="E13" s="115" t="s">
        <v>150</v>
      </c>
      <c r="F13" s="115"/>
      <c r="G13" s="200">
        <f>SUM(G14:G24)</f>
        <v>146166726.30000001</v>
      </c>
      <c r="H13" s="120">
        <v>205703606</v>
      </c>
      <c r="I13" s="115"/>
      <c r="J13" s="137"/>
      <c r="K13" s="137"/>
      <c r="L13" s="137"/>
      <c r="M13" s="82"/>
      <c r="N13" s="115" t="s">
        <v>150</v>
      </c>
      <c r="O13" s="115"/>
      <c r="P13" s="200">
        <f>SUM(P14:P16)</f>
        <v>0</v>
      </c>
      <c r="Q13" s="120">
        <v>0</v>
      </c>
    </row>
    <row r="14" spans="1:17" ht="14.25" customHeight="1" x14ac:dyDescent="0.2">
      <c r="A14" s="18">
        <v>4</v>
      </c>
      <c r="B14" s="18">
        <v>1</v>
      </c>
      <c r="C14" s="130">
        <v>1</v>
      </c>
      <c r="D14" s="82"/>
      <c r="E14" s="115"/>
      <c r="F14" s="119" t="s">
        <v>40</v>
      </c>
      <c r="G14" s="201">
        <v>0</v>
      </c>
      <c r="H14" s="121">
        <v>0</v>
      </c>
      <c r="I14" s="119"/>
      <c r="J14" s="138">
        <v>1</v>
      </c>
      <c r="K14" s="138">
        <v>2</v>
      </c>
      <c r="L14" s="138">
        <v>3</v>
      </c>
      <c r="M14" s="82"/>
      <c r="N14" s="118"/>
      <c r="O14" s="122" t="s">
        <v>117</v>
      </c>
      <c r="P14" s="201">
        <v>0</v>
      </c>
      <c r="Q14" s="121">
        <v>0</v>
      </c>
    </row>
    <row r="15" spans="1:17" ht="14.25" customHeight="1" x14ac:dyDescent="0.2">
      <c r="A15" s="11">
        <v>4</v>
      </c>
      <c r="B15" s="11">
        <v>1</v>
      </c>
      <c r="C15" s="131">
        <v>2</v>
      </c>
      <c r="D15" s="82"/>
      <c r="E15" s="115"/>
      <c r="F15" s="119" t="s">
        <v>210</v>
      </c>
      <c r="G15" s="201">
        <v>0</v>
      </c>
      <c r="H15" s="121">
        <v>0</v>
      </c>
      <c r="I15" s="119"/>
      <c r="J15" s="11">
        <v>1</v>
      </c>
      <c r="K15" s="11">
        <v>2</v>
      </c>
      <c r="L15" s="11">
        <v>4</v>
      </c>
      <c r="M15" s="82"/>
      <c r="N15" s="118"/>
      <c r="O15" s="122" t="s">
        <v>119</v>
      </c>
      <c r="P15" s="201">
        <v>0</v>
      </c>
      <c r="Q15" s="121">
        <v>0</v>
      </c>
    </row>
    <row r="16" spans="1:17" ht="14.25" customHeight="1" x14ac:dyDescent="0.2">
      <c r="A16" s="11">
        <v>4</v>
      </c>
      <c r="B16" s="11">
        <v>1</v>
      </c>
      <c r="C16" s="131">
        <v>3</v>
      </c>
      <c r="D16" s="82"/>
      <c r="E16" s="116"/>
      <c r="F16" s="119" t="s">
        <v>211</v>
      </c>
      <c r="G16" s="201">
        <v>0</v>
      </c>
      <c r="H16" s="121">
        <v>0</v>
      </c>
      <c r="I16" s="119"/>
      <c r="J16" s="11">
        <v>1</v>
      </c>
      <c r="K16" s="11">
        <v>2</v>
      </c>
      <c r="L16" s="11">
        <v>5</v>
      </c>
      <c r="M16" s="82"/>
      <c r="N16" s="122"/>
      <c r="O16" s="122" t="s">
        <v>234</v>
      </c>
      <c r="P16" s="201">
        <v>0</v>
      </c>
      <c r="Q16" s="121">
        <v>0</v>
      </c>
    </row>
    <row r="17" spans="1:17" ht="14.25" customHeight="1" x14ac:dyDescent="0.2">
      <c r="A17" s="11">
        <v>4</v>
      </c>
      <c r="B17" s="11">
        <v>1</v>
      </c>
      <c r="C17" s="131">
        <v>4</v>
      </c>
      <c r="D17" s="82" t="s">
        <v>243</v>
      </c>
      <c r="E17" s="116"/>
      <c r="F17" s="119" t="s">
        <v>42</v>
      </c>
      <c r="G17" s="201">
        <v>0</v>
      </c>
      <c r="H17" s="121">
        <v>0</v>
      </c>
      <c r="I17" s="119"/>
      <c r="J17" s="11"/>
      <c r="K17" s="11"/>
      <c r="L17" s="11"/>
      <c r="M17" s="82"/>
      <c r="N17" s="122"/>
      <c r="O17" s="118"/>
      <c r="P17" s="203"/>
      <c r="Q17" s="118"/>
    </row>
    <row r="18" spans="1:17" ht="14.25" customHeight="1" x14ac:dyDescent="0.2">
      <c r="A18" s="11">
        <v>4</v>
      </c>
      <c r="B18" s="11">
        <v>1</v>
      </c>
      <c r="C18" s="131">
        <v>5</v>
      </c>
      <c r="D18" s="82"/>
      <c r="E18" s="116"/>
      <c r="F18" s="119" t="s">
        <v>43</v>
      </c>
      <c r="G18" s="201">
        <v>11400</v>
      </c>
      <c r="H18" s="121">
        <v>19700</v>
      </c>
      <c r="I18" s="119"/>
      <c r="J18" s="11"/>
      <c r="K18" s="11"/>
      <c r="L18" s="11"/>
      <c r="M18" s="82"/>
      <c r="N18" s="115" t="s">
        <v>151</v>
      </c>
      <c r="O18" s="115"/>
      <c r="P18" s="200">
        <f>SUM(P19:P21)</f>
        <v>902479.01</v>
      </c>
      <c r="Q18" s="120">
        <v>134640</v>
      </c>
    </row>
    <row r="19" spans="1:17" ht="14.25" customHeight="1" x14ac:dyDescent="0.2">
      <c r="A19" s="11">
        <v>4</v>
      </c>
      <c r="B19" s="11">
        <v>1</v>
      </c>
      <c r="C19" s="131">
        <v>6</v>
      </c>
      <c r="D19" s="82"/>
      <c r="E19" s="116"/>
      <c r="F19" s="119" t="s">
        <v>44</v>
      </c>
      <c r="G19" s="201">
        <v>0</v>
      </c>
      <c r="H19" s="121">
        <v>0</v>
      </c>
      <c r="I19" s="119"/>
      <c r="J19" s="11">
        <v>1</v>
      </c>
      <c r="K19" s="11">
        <v>2</v>
      </c>
      <c r="L19" s="11">
        <v>3</v>
      </c>
      <c r="M19" s="82"/>
      <c r="N19" s="122"/>
      <c r="O19" s="122" t="s">
        <v>117</v>
      </c>
      <c r="P19" s="201">
        <v>0</v>
      </c>
      <c r="Q19" s="121">
        <v>0</v>
      </c>
    </row>
    <row r="20" spans="1:17" ht="14.25" customHeight="1" x14ac:dyDescent="0.2">
      <c r="A20" s="11">
        <v>4</v>
      </c>
      <c r="B20" s="11">
        <v>1</v>
      </c>
      <c r="C20" s="131">
        <v>7</v>
      </c>
      <c r="D20" s="82"/>
      <c r="E20" s="116"/>
      <c r="F20" s="119" t="s">
        <v>45</v>
      </c>
      <c r="G20" s="201">
        <v>10528088.800000001</v>
      </c>
      <c r="H20" s="121">
        <v>15120331</v>
      </c>
      <c r="I20" s="119"/>
      <c r="J20" s="11">
        <v>1</v>
      </c>
      <c r="K20" s="11">
        <v>2</v>
      </c>
      <c r="L20" s="11">
        <v>4</v>
      </c>
      <c r="M20" s="82"/>
      <c r="N20" s="115"/>
      <c r="O20" s="122" t="s">
        <v>119</v>
      </c>
      <c r="P20" s="201">
        <v>902479.01</v>
      </c>
      <c r="Q20" s="121">
        <v>0</v>
      </c>
    </row>
    <row r="21" spans="1:17" ht="14.25" customHeight="1" x14ac:dyDescent="0.2">
      <c r="A21" s="11">
        <v>4</v>
      </c>
      <c r="B21" s="11">
        <v>1</v>
      </c>
      <c r="C21" s="131">
        <v>9</v>
      </c>
      <c r="D21" s="82"/>
      <c r="E21" s="116"/>
      <c r="F21" s="119" t="s">
        <v>47</v>
      </c>
      <c r="G21" s="201">
        <v>0</v>
      </c>
      <c r="H21" s="121">
        <v>0</v>
      </c>
      <c r="I21" s="119"/>
      <c r="J21" s="11">
        <v>1</v>
      </c>
      <c r="K21" s="11">
        <v>2</v>
      </c>
      <c r="L21" s="11">
        <v>5</v>
      </c>
      <c r="M21" s="82"/>
      <c r="N21" s="118"/>
      <c r="O21" s="122" t="s">
        <v>221</v>
      </c>
      <c r="P21" s="201">
        <v>0</v>
      </c>
      <c r="Q21" s="121">
        <v>134640</v>
      </c>
    </row>
    <row r="22" spans="1:17" ht="14.25" customHeight="1" x14ac:dyDescent="0.2">
      <c r="A22" s="11">
        <v>4</v>
      </c>
      <c r="B22" s="11">
        <v>2</v>
      </c>
      <c r="C22" s="131">
        <v>1</v>
      </c>
      <c r="D22" s="82"/>
      <c r="E22" s="115"/>
      <c r="F22" s="119" t="s">
        <v>49</v>
      </c>
      <c r="G22" s="201">
        <v>135350137.5</v>
      </c>
      <c r="H22" s="121">
        <v>190160277</v>
      </c>
      <c r="I22" s="119"/>
      <c r="J22" s="11"/>
      <c r="K22" s="11"/>
      <c r="L22" s="11"/>
      <c r="M22" s="82"/>
      <c r="N22" s="122"/>
      <c r="O22" s="118"/>
      <c r="P22" s="203"/>
      <c r="Q22" s="118"/>
    </row>
    <row r="23" spans="1:17" ht="14.25" customHeight="1" x14ac:dyDescent="0.2">
      <c r="A23" s="11">
        <v>4</v>
      </c>
      <c r="B23" s="11">
        <v>2</v>
      </c>
      <c r="C23" s="131">
        <v>2</v>
      </c>
      <c r="D23" s="82"/>
      <c r="E23" s="116"/>
      <c r="F23" s="119" t="s">
        <v>212</v>
      </c>
      <c r="G23" s="201">
        <v>277100</v>
      </c>
      <c r="H23" s="121">
        <v>0</v>
      </c>
      <c r="I23" s="119"/>
      <c r="J23" s="11"/>
      <c r="K23" s="11"/>
      <c r="L23" s="11"/>
      <c r="M23" s="82"/>
      <c r="N23" s="115" t="s">
        <v>222</v>
      </c>
      <c r="O23" s="115"/>
      <c r="P23" s="200">
        <f>P13-P18</f>
        <v>-902479.01</v>
      </c>
      <c r="Q23" s="120">
        <v>-134640</v>
      </c>
    </row>
    <row r="24" spans="1:17" ht="14.25" customHeight="1" x14ac:dyDescent="0.2">
      <c r="A24" s="11" t="s">
        <v>3</v>
      </c>
      <c r="B24" s="11" t="s">
        <v>3</v>
      </c>
      <c r="C24" s="131"/>
      <c r="D24" s="82"/>
      <c r="E24" s="115"/>
      <c r="F24" s="119" t="s">
        <v>213</v>
      </c>
      <c r="G24" s="201">
        <v>0</v>
      </c>
      <c r="H24" s="121">
        <v>403298</v>
      </c>
      <c r="I24" s="83"/>
      <c r="J24" s="11"/>
      <c r="K24" s="11"/>
      <c r="L24" s="11"/>
      <c r="M24" s="82"/>
      <c r="N24" s="118"/>
      <c r="O24" s="118"/>
      <c r="P24" s="203"/>
      <c r="Q24" s="118"/>
    </row>
    <row r="25" spans="1:17" ht="14.25" customHeight="1" x14ac:dyDescent="0.2">
      <c r="C25" s="131"/>
      <c r="D25" s="82"/>
      <c r="E25" s="115"/>
      <c r="F25" s="82"/>
      <c r="G25" s="202"/>
      <c r="H25" s="122"/>
      <c r="I25" s="115"/>
      <c r="J25" s="11"/>
      <c r="K25" s="11"/>
      <c r="L25" s="11"/>
      <c r="M25" s="118"/>
      <c r="N25" s="118"/>
      <c r="O25" s="118"/>
      <c r="P25" s="203"/>
      <c r="Q25" s="118"/>
    </row>
    <row r="26" spans="1:17" ht="14.25" customHeight="1" x14ac:dyDescent="0.2">
      <c r="C26" s="131"/>
      <c r="D26" s="82"/>
      <c r="E26" s="115" t="s">
        <v>151</v>
      </c>
      <c r="F26" s="115"/>
      <c r="G26" s="200">
        <f>SUM(G27:G42)</f>
        <v>103604435.19</v>
      </c>
      <c r="H26" s="120">
        <v>183500323</v>
      </c>
      <c r="I26" s="115"/>
      <c r="J26" s="162"/>
      <c r="K26" s="11"/>
      <c r="L26" s="11"/>
      <c r="M26" s="115" t="s">
        <v>223</v>
      </c>
      <c r="N26" s="115"/>
      <c r="O26" s="115"/>
      <c r="P26" s="205"/>
      <c r="Q26" s="124"/>
    </row>
    <row r="27" spans="1:17" ht="14.25" customHeight="1" x14ac:dyDescent="0.2">
      <c r="A27" s="11">
        <v>5</v>
      </c>
      <c r="B27" s="11">
        <v>1</v>
      </c>
      <c r="C27" s="131">
        <v>1</v>
      </c>
      <c r="D27" s="82"/>
      <c r="E27" s="117"/>
      <c r="F27" s="119" t="s">
        <v>214</v>
      </c>
      <c r="G27" s="201">
        <v>21422940.66</v>
      </c>
      <c r="H27" s="121">
        <v>26824175</v>
      </c>
      <c r="I27" s="119"/>
      <c r="J27" s="11"/>
      <c r="K27" s="11"/>
      <c r="L27" s="11"/>
      <c r="M27" s="82"/>
      <c r="N27" s="115"/>
      <c r="O27" s="115"/>
      <c r="P27" s="205"/>
      <c r="Q27" s="124"/>
    </row>
    <row r="28" spans="1:17" ht="14.25" customHeight="1" x14ac:dyDescent="0.2">
      <c r="A28" s="11">
        <v>5</v>
      </c>
      <c r="B28" s="11">
        <v>1</v>
      </c>
      <c r="C28" s="131">
        <v>2</v>
      </c>
      <c r="D28" s="82"/>
      <c r="E28" s="117"/>
      <c r="F28" s="119" t="s">
        <v>59</v>
      </c>
      <c r="G28" s="201">
        <v>1223684.3899999999</v>
      </c>
      <c r="H28" s="121">
        <v>3077998</v>
      </c>
      <c r="I28" s="119"/>
      <c r="J28" s="11"/>
      <c r="K28" s="11"/>
      <c r="L28" s="11"/>
      <c r="M28" s="118"/>
      <c r="N28" s="115" t="s">
        <v>150</v>
      </c>
      <c r="O28" s="115"/>
      <c r="P28" s="200">
        <f>P29+P32+P33</f>
        <v>62743236.270000003</v>
      </c>
      <c r="Q28" s="120">
        <v>228380281.90000001</v>
      </c>
    </row>
    <row r="29" spans="1:17" ht="14.25" customHeight="1" x14ac:dyDescent="0.2">
      <c r="A29" s="11">
        <v>5</v>
      </c>
      <c r="B29" s="11">
        <v>1</v>
      </c>
      <c r="C29" s="131">
        <v>3</v>
      </c>
      <c r="D29" s="82"/>
      <c r="E29" s="117"/>
      <c r="F29" s="119" t="s">
        <v>60</v>
      </c>
      <c r="G29" s="201">
        <v>6960115.7699999996</v>
      </c>
      <c r="H29" s="121">
        <v>10943783</v>
      </c>
      <c r="I29" s="119"/>
      <c r="J29" s="11"/>
      <c r="K29" s="11"/>
      <c r="L29" s="11"/>
      <c r="M29" s="82"/>
      <c r="N29" s="118"/>
      <c r="O29" s="122" t="s">
        <v>224</v>
      </c>
      <c r="P29" s="201">
        <f>SUM(P30:P31)</f>
        <v>0</v>
      </c>
      <c r="Q29" s="121">
        <v>0</v>
      </c>
    </row>
    <row r="30" spans="1:17" ht="14.25" customHeight="1" x14ac:dyDescent="0.2">
      <c r="A30" s="11">
        <v>5</v>
      </c>
      <c r="B30" s="11">
        <v>2</v>
      </c>
      <c r="C30" s="131">
        <v>1</v>
      </c>
      <c r="D30" s="82"/>
      <c r="E30" s="115"/>
      <c r="F30" s="119" t="s">
        <v>62</v>
      </c>
      <c r="G30" s="201">
        <v>0</v>
      </c>
      <c r="H30" s="121">
        <v>0</v>
      </c>
      <c r="I30" s="119"/>
      <c r="J30" s="11"/>
      <c r="K30" s="11"/>
      <c r="L30" s="11"/>
      <c r="M30" s="82"/>
      <c r="N30" s="117"/>
      <c r="O30" s="122" t="s">
        <v>225</v>
      </c>
      <c r="P30" s="201">
        <v>0</v>
      </c>
      <c r="Q30" s="121">
        <v>0</v>
      </c>
    </row>
    <row r="31" spans="1:17" ht="14.25" customHeight="1" x14ac:dyDescent="0.2">
      <c r="A31" s="11">
        <v>5</v>
      </c>
      <c r="B31" s="11">
        <v>2</v>
      </c>
      <c r="C31" s="131">
        <v>2</v>
      </c>
      <c r="D31" s="82"/>
      <c r="E31" s="117"/>
      <c r="F31" s="119" t="s">
        <v>215</v>
      </c>
      <c r="G31" s="201">
        <v>0</v>
      </c>
      <c r="H31" s="121">
        <v>0</v>
      </c>
      <c r="I31" s="119"/>
      <c r="J31" s="11"/>
      <c r="K31" s="11"/>
      <c r="L31" s="11"/>
      <c r="M31" s="82"/>
      <c r="N31" s="117"/>
      <c r="O31" s="122" t="s">
        <v>226</v>
      </c>
      <c r="P31" s="201">
        <v>0</v>
      </c>
      <c r="Q31" s="121">
        <v>0</v>
      </c>
    </row>
    <row r="32" spans="1:17" ht="14.25" customHeight="1" x14ac:dyDescent="0.2">
      <c r="A32" s="11">
        <v>5</v>
      </c>
      <c r="B32" s="11">
        <v>2</v>
      </c>
      <c r="C32" s="131">
        <v>3</v>
      </c>
      <c r="D32" s="82"/>
      <c r="E32" s="117"/>
      <c r="F32" s="119" t="s">
        <v>216</v>
      </c>
      <c r="G32" s="201">
        <v>0</v>
      </c>
      <c r="H32" s="121">
        <v>0</v>
      </c>
      <c r="I32" s="119"/>
      <c r="J32" s="11"/>
      <c r="K32" s="11"/>
      <c r="L32" s="11"/>
      <c r="M32" s="82"/>
      <c r="N32" s="117"/>
      <c r="O32" s="122" t="s">
        <v>252</v>
      </c>
      <c r="P32" s="201">
        <v>62743236.270000003</v>
      </c>
      <c r="Q32" s="121">
        <v>228380282.03</v>
      </c>
    </row>
    <row r="33" spans="1:17" ht="14.25" customHeight="1" x14ac:dyDescent="0.2">
      <c r="A33" s="11">
        <v>5</v>
      </c>
      <c r="B33" s="11">
        <v>2</v>
      </c>
      <c r="C33" s="131">
        <v>4</v>
      </c>
      <c r="D33" s="82"/>
      <c r="E33" s="117"/>
      <c r="F33" s="119" t="s">
        <v>65</v>
      </c>
      <c r="G33" s="201">
        <v>73997694.370000005</v>
      </c>
      <c r="H33" s="121">
        <v>129560724</v>
      </c>
      <c r="I33" s="119"/>
      <c r="J33" s="11"/>
      <c r="K33" s="11"/>
      <c r="L33" s="11"/>
      <c r="M33" s="82"/>
      <c r="N33" s="122"/>
      <c r="O33" s="122"/>
      <c r="P33" s="201"/>
      <c r="Q33" s="121"/>
    </row>
    <row r="34" spans="1:17" ht="14.25" customHeight="1" x14ac:dyDescent="0.2">
      <c r="A34" s="11">
        <v>5</v>
      </c>
      <c r="B34" s="11">
        <v>2</v>
      </c>
      <c r="C34" s="131">
        <v>5</v>
      </c>
      <c r="D34" s="82"/>
      <c r="E34" s="117"/>
      <c r="F34" s="119" t="s">
        <v>66</v>
      </c>
      <c r="G34" s="201">
        <v>0</v>
      </c>
      <c r="H34" s="121">
        <v>0</v>
      </c>
      <c r="I34" s="119"/>
      <c r="J34" s="11"/>
      <c r="K34" s="11"/>
      <c r="L34" s="11"/>
      <c r="M34" s="82"/>
      <c r="N34" s="122"/>
      <c r="O34" s="118"/>
      <c r="P34" s="203"/>
      <c r="Q34" s="118"/>
    </row>
    <row r="35" spans="1:17" ht="14.25" customHeight="1" x14ac:dyDescent="0.2">
      <c r="A35" s="11">
        <v>5</v>
      </c>
      <c r="B35" s="11">
        <v>2</v>
      </c>
      <c r="C35" s="131">
        <v>6</v>
      </c>
      <c r="D35" s="82"/>
      <c r="E35" s="117"/>
      <c r="F35" s="119" t="s">
        <v>67</v>
      </c>
      <c r="G35" s="201">
        <v>0</v>
      </c>
      <c r="H35" s="121">
        <v>0</v>
      </c>
      <c r="I35" s="119"/>
      <c r="J35" s="11"/>
      <c r="K35" s="11"/>
      <c r="L35" s="11"/>
      <c r="M35" s="82"/>
      <c r="N35" s="115" t="s">
        <v>151</v>
      </c>
      <c r="O35" s="115"/>
      <c r="P35" s="200">
        <f>P36+P39+P40</f>
        <v>92909630</v>
      </c>
      <c r="Q35" s="120">
        <v>211042718.38000003</v>
      </c>
    </row>
    <row r="36" spans="1:17" ht="14.25" customHeight="1" x14ac:dyDescent="0.2">
      <c r="A36" s="11">
        <v>5</v>
      </c>
      <c r="B36" s="11">
        <v>2</v>
      </c>
      <c r="C36" s="131">
        <v>7</v>
      </c>
      <c r="D36" s="82"/>
      <c r="E36" s="117"/>
      <c r="F36" s="119" t="s">
        <v>68</v>
      </c>
      <c r="G36" s="201">
        <v>0</v>
      </c>
      <c r="H36" s="121">
        <v>0</v>
      </c>
      <c r="I36" s="119"/>
      <c r="J36" s="11"/>
      <c r="K36" s="11"/>
      <c r="L36" s="11"/>
      <c r="M36" s="118"/>
      <c r="N36" s="118"/>
      <c r="O36" s="122" t="s">
        <v>227</v>
      </c>
      <c r="P36" s="201">
        <f>SUM(P37:P38)</f>
        <v>0</v>
      </c>
      <c r="Q36" s="121">
        <v>0</v>
      </c>
    </row>
    <row r="37" spans="1:17" ht="14.25" customHeight="1" x14ac:dyDescent="0.2">
      <c r="A37" s="11">
        <v>5</v>
      </c>
      <c r="B37" s="11">
        <v>2</v>
      </c>
      <c r="C37" s="131">
        <v>8</v>
      </c>
      <c r="D37" s="82"/>
      <c r="E37" s="117"/>
      <c r="F37" s="119" t="s">
        <v>69</v>
      </c>
      <c r="G37" s="201">
        <v>0</v>
      </c>
      <c r="H37" s="121">
        <v>0</v>
      </c>
      <c r="I37" s="119"/>
      <c r="J37" s="11"/>
      <c r="K37" s="11"/>
      <c r="L37" s="11"/>
      <c r="M37" s="82"/>
      <c r="N37" s="118"/>
      <c r="O37" s="122" t="s">
        <v>225</v>
      </c>
      <c r="P37" s="201">
        <v>0</v>
      </c>
      <c r="Q37" s="121">
        <v>0</v>
      </c>
    </row>
    <row r="38" spans="1:17" ht="14.25" customHeight="1" x14ac:dyDescent="0.2">
      <c r="A38" s="11">
        <v>5</v>
      </c>
      <c r="B38" s="11">
        <v>2</v>
      </c>
      <c r="C38" s="131">
        <v>9</v>
      </c>
      <c r="D38" s="82"/>
      <c r="E38" s="117"/>
      <c r="F38" s="119" t="s">
        <v>70</v>
      </c>
      <c r="G38" s="201">
        <v>0</v>
      </c>
      <c r="H38" s="121">
        <v>0</v>
      </c>
      <c r="I38" s="119"/>
      <c r="J38" s="11"/>
      <c r="K38" s="11"/>
      <c r="L38" s="11"/>
      <c r="M38" s="82"/>
      <c r="N38" s="117"/>
      <c r="O38" s="122" t="s">
        <v>226</v>
      </c>
      <c r="P38" s="201">
        <v>0</v>
      </c>
      <c r="Q38" s="121">
        <v>0</v>
      </c>
    </row>
    <row r="39" spans="1:17" ht="14.25" customHeight="1" x14ac:dyDescent="0.2">
      <c r="A39" s="11">
        <v>5</v>
      </c>
      <c r="B39" s="11">
        <v>3</v>
      </c>
      <c r="C39" s="131">
        <v>1</v>
      </c>
      <c r="D39" s="82"/>
      <c r="E39" s="117"/>
      <c r="F39" s="119" t="s">
        <v>217</v>
      </c>
      <c r="G39" s="201">
        <v>0</v>
      </c>
      <c r="H39" s="121">
        <v>0</v>
      </c>
      <c r="I39" s="119"/>
      <c r="J39" s="11"/>
      <c r="K39" s="11"/>
      <c r="L39" s="11"/>
      <c r="M39" s="82"/>
      <c r="N39" s="117"/>
      <c r="O39" s="122" t="s">
        <v>253</v>
      </c>
      <c r="P39" s="201">
        <v>92909630</v>
      </c>
      <c r="Q39" s="121">
        <v>211042718.49000001</v>
      </c>
    </row>
    <row r="40" spans="1:17" x14ac:dyDescent="0.2">
      <c r="A40" s="11">
        <v>5</v>
      </c>
      <c r="B40" s="11">
        <v>3</v>
      </c>
      <c r="C40" s="131">
        <v>2</v>
      </c>
      <c r="D40" s="82"/>
      <c r="E40" s="115"/>
      <c r="F40" s="119" t="s">
        <v>197</v>
      </c>
      <c r="G40" s="201">
        <v>0</v>
      </c>
      <c r="H40" s="121">
        <v>0</v>
      </c>
      <c r="I40" s="119"/>
      <c r="J40" s="11"/>
      <c r="K40" s="11"/>
      <c r="L40" s="11"/>
      <c r="M40" s="82"/>
      <c r="N40" s="117"/>
      <c r="O40" s="122"/>
      <c r="P40" s="201"/>
      <c r="Q40" s="121"/>
    </row>
    <row r="41" spans="1:17" ht="14.25" customHeight="1" x14ac:dyDescent="0.2">
      <c r="A41" s="11">
        <v>5</v>
      </c>
      <c r="B41" s="11">
        <v>3</v>
      </c>
      <c r="C41" s="131">
        <v>3</v>
      </c>
      <c r="D41" s="82"/>
      <c r="E41" s="117"/>
      <c r="F41" s="119" t="s">
        <v>73</v>
      </c>
      <c r="G41" s="201">
        <v>0</v>
      </c>
      <c r="H41" s="121">
        <v>0</v>
      </c>
      <c r="I41" s="119"/>
      <c r="J41" s="11"/>
      <c r="K41" s="11"/>
      <c r="L41" s="11"/>
      <c r="M41" s="82"/>
      <c r="N41" s="122"/>
      <c r="O41" s="118"/>
      <c r="P41" s="203"/>
      <c r="Q41" s="118"/>
    </row>
    <row r="42" spans="1:17" ht="14.25" customHeight="1" x14ac:dyDescent="0.2">
      <c r="C42" s="131"/>
      <c r="D42" s="82"/>
      <c r="E42" s="117"/>
      <c r="F42" s="119" t="s">
        <v>218</v>
      </c>
      <c r="G42" s="201">
        <v>0</v>
      </c>
      <c r="H42" s="121">
        <v>13093643</v>
      </c>
      <c r="I42" s="119"/>
      <c r="J42" s="11"/>
      <c r="K42" s="11"/>
      <c r="L42" s="11"/>
      <c r="M42" s="82"/>
      <c r="N42" s="115" t="s">
        <v>228</v>
      </c>
      <c r="O42" s="115"/>
      <c r="P42" s="200">
        <f>P28-P35</f>
        <v>-30166393.729999997</v>
      </c>
      <c r="Q42" s="120">
        <v>17337563.519999981</v>
      </c>
    </row>
    <row r="43" spans="1:17" ht="14.25" customHeight="1" x14ac:dyDescent="0.2">
      <c r="C43" s="131"/>
      <c r="D43" s="82"/>
      <c r="E43" s="117"/>
      <c r="F43" s="118"/>
      <c r="G43" s="203"/>
      <c r="H43" s="118"/>
      <c r="I43" s="118"/>
      <c r="J43" s="11"/>
      <c r="K43" s="11"/>
      <c r="L43" s="11"/>
      <c r="M43" s="82"/>
      <c r="N43" s="122"/>
      <c r="O43" s="122"/>
      <c r="P43" s="205"/>
      <c r="Q43" s="124"/>
    </row>
    <row r="44" spans="1:17" ht="14.25" customHeight="1" x14ac:dyDescent="0.2">
      <c r="C44" s="131"/>
      <c r="D44" s="82"/>
      <c r="E44" s="115"/>
      <c r="F44" s="82"/>
      <c r="G44" s="202"/>
      <c r="H44" s="122"/>
      <c r="I44" s="115"/>
      <c r="J44" s="11"/>
      <c r="K44" s="11"/>
      <c r="L44" s="11"/>
      <c r="M44" s="82"/>
      <c r="N44" s="122"/>
      <c r="O44" s="122"/>
      <c r="P44" s="205"/>
      <c r="Q44" s="124"/>
    </row>
    <row r="45" spans="1:17" ht="14.25" customHeight="1" x14ac:dyDescent="0.2">
      <c r="C45" s="131"/>
      <c r="D45" s="132"/>
      <c r="E45" s="115" t="s">
        <v>219</v>
      </c>
      <c r="F45" s="115"/>
      <c r="G45" s="204">
        <f>G13-G26</f>
        <v>42562291.110000014</v>
      </c>
      <c r="H45" s="123">
        <v>22203283</v>
      </c>
      <c r="I45" s="115"/>
      <c r="J45" s="11"/>
      <c r="K45" s="11"/>
      <c r="L45" s="11"/>
      <c r="M45" s="115" t="s">
        <v>229</v>
      </c>
      <c r="N45" s="128"/>
      <c r="O45" s="128"/>
      <c r="P45" s="204">
        <f>G45+P23+P42</f>
        <v>11493418.37000002</v>
      </c>
      <c r="Q45" s="123">
        <v>39406206.519999981</v>
      </c>
    </row>
    <row r="46" spans="1:17" ht="14.25" customHeight="1" x14ac:dyDescent="0.2">
      <c r="D46" s="43"/>
      <c r="E46" s="50"/>
      <c r="F46" s="50"/>
      <c r="G46" s="45"/>
      <c r="H46" s="45"/>
      <c r="I46" s="37"/>
      <c r="J46" s="11"/>
      <c r="K46" s="11"/>
      <c r="L46" s="11"/>
      <c r="M46" s="125"/>
      <c r="N46" s="125"/>
      <c r="O46" s="125"/>
      <c r="P46" s="204"/>
      <c r="Q46" s="123"/>
    </row>
    <row r="47" spans="1:17" ht="14.25" customHeight="1" x14ac:dyDescent="0.2">
      <c r="D47" s="43"/>
      <c r="E47" s="50"/>
      <c r="F47" s="50"/>
      <c r="G47" s="45"/>
      <c r="H47" s="45"/>
      <c r="I47" s="37"/>
      <c r="J47" s="11"/>
      <c r="K47" s="11"/>
      <c r="L47" s="11"/>
      <c r="M47" s="115" t="s">
        <v>230</v>
      </c>
      <c r="N47" s="128"/>
      <c r="O47" s="128"/>
      <c r="P47" s="206">
        <v>92190360.780000001</v>
      </c>
      <c r="Q47" s="126">
        <v>52784154</v>
      </c>
    </row>
    <row r="48" spans="1:17" ht="14.25" customHeight="1" x14ac:dyDescent="0.2">
      <c r="D48" s="43"/>
      <c r="E48" s="50"/>
      <c r="F48" s="50"/>
      <c r="G48" s="45"/>
      <c r="H48" s="45"/>
      <c r="I48" s="37"/>
      <c r="J48" s="11"/>
      <c r="K48" s="11"/>
      <c r="L48" s="11"/>
      <c r="M48" s="115" t="s">
        <v>231</v>
      </c>
      <c r="N48" s="128"/>
      <c r="O48" s="128"/>
      <c r="P48" s="207">
        <f>+P45+P47</f>
        <v>103683779.15000002</v>
      </c>
      <c r="Q48" s="127">
        <v>92190360.519999981</v>
      </c>
    </row>
    <row r="49" spans="1:17" x14ac:dyDescent="0.2">
      <c r="D49" s="36"/>
      <c r="E49" s="53"/>
      <c r="F49" s="54"/>
      <c r="G49" s="54"/>
      <c r="H49" s="54"/>
      <c r="I49" s="37"/>
      <c r="J49" s="137"/>
      <c r="K49" s="137"/>
      <c r="L49" s="137"/>
      <c r="M49" s="55"/>
      <c r="N49" s="53"/>
      <c r="O49" s="54"/>
      <c r="P49" s="184">
        <f>+P48-'SITUACION FINANCIERA'!E16</f>
        <v>-0.37999998033046722</v>
      </c>
      <c r="Q49" s="184">
        <f>+Q48-'SITUACION FINANCIERA'!F16</f>
        <v>-0.48000001907348633</v>
      </c>
    </row>
    <row r="50" spans="1:17" x14ac:dyDescent="0.2">
      <c r="D50" s="36" t="s">
        <v>3</v>
      </c>
      <c r="E50" s="36" t="s">
        <v>147</v>
      </c>
      <c r="F50" s="36"/>
      <c r="G50" s="36"/>
      <c r="H50" s="36"/>
      <c r="I50" s="36"/>
      <c r="J50" s="139"/>
      <c r="K50" s="139"/>
      <c r="L50" s="139"/>
      <c r="M50" s="36"/>
      <c r="N50" s="36"/>
      <c r="O50" s="36"/>
      <c r="P50" s="161"/>
    </row>
    <row r="51" spans="1:17" x14ac:dyDescent="0.2">
      <c r="D51" s="36"/>
      <c r="E51" s="53"/>
      <c r="F51" s="54"/>
      <c r="G51" s="54"/>
      <c r="H51" s="54"/>
      <c r="I51" s="56"/>
      <c r="J51" s="140"/>
      <c r="K51" s="140"/>
      <c r="L51" s="140"/>
      <c r="M51" s="55"/>
      <c r="N51" s="57"/>
      <c r="O51" s="54"/>
    </row>
    <row r="52" spans="1:17" x14ac:dyDescent="0.2">
      <c r="D52" s="36"/>
      <c r="E52" s="53"/>
      <c r="F52" s="54"/>
      <c r="G52" s="54"/>
      <c r="H52" s="54"/>
      <c r="I52" s="56"/>
      <c r="J52" s="140"/>
      <c r="K52" s="140"/>
      <c r="L52" s="140"/>
      <c r="M52" s="55"/>
      <c r="N52" s="57"/>
      <c r="O52" s="54"/>
    </row>
    <row r="53" spans="1:17" x14ac:dyDescent="0.2">
      <c r="D53" s="111" t="s">
        <v>3</v>
      </c>
      <c r="E53" s="92" t="s">
        <v>3</v>
      </c>
      <c r="F53" s="185" t="s">
        <v>246</v>
      </c>
      <c r="G53" s="54"/>
      <c r="H53" s="54"/>
      <c r="I53" s="54"/>
      <c r="J53" s="141"/>
      <c r="K53" s="141"/>
      <c r="L53" s="141"/>
      <c r="M53" s="225" t="s">
        <v>3</v>
      </c>
      <c r="N53" s="225"/>
      <c r="O53" s="210" t="s">
        <v>248</v>
      </c>
      <c r="P53" s="210"/>
    </row>
    <row r="54" spans="1:17" ht="14.25" customHeight="1" x14ac:dyDescent="0.2">
      <c r="D54" s="112" t="s">
        <v>3</v>
      </c>
      <c r="E54" s="211" t="s">
        <v>247</v>
      </c>
      <c r="F54" s="211"/>
      <c r="G54" s="58"/>
      <c r="H54" s="58"/>
      <c r="I54" s="58"/>
      <c r="J54" s="142"/>
      <c r="K54" s="142"/>
      <c r="L54" s="142"/>
      <c r="M54" s="211" t="s">
        <v>3</v>
      </c>
      <c r="N54" s="211"/>
      <c r="O54" s="211" t="s">
        <v>249</v>
      </c>
      <c r="P54" s="211"/>
    </row>
    <row r="55" spans="1:17" x14ac:dyDescent="0.2">
      <c r="D55" s="4"/>
      <c r="F55" s="12"/>
      <c r="G55" s="12"/>
      <c r="H55" s="12"/>
      <c r="I55" s="12"/>
      <c r="J55" s="35"/>
      <c r="K55" s="35"/>
      <c r="L55" s="35"/>
      <c r="M55" s="35"/>
      <c r="N55" s="35"/>
    </row>
    <row r="56" spans="1:17" x14ac:dyDescent="0.2">
      <c r="D56" s="4"/>
      <c r="F56" s="12"/>
      <c r="G56" s="12"/>
      <c r="H56" s="12"/>
      <c r="I56" s="12"/>
      <c r="J56" s="35"/>
      <c r="K56" s="35"/>
      <c r="L56" s="35"/>
      <c r="M56" s="35"/>
      <c r="N56" s="35"/>
    </row>
    <row r="57" spans="1:17" x14ac:dyDescent="0.2">
      <c r="A57" s="13" t="s">
        <v>23</v>
      </c>
      <c r="D57" s="4"/>
      <c r="F57" s="12"/>
      <c r="G57" s="12"/>
      <c r="H57" s="12"/>
      <c r="I57" s="12"/>
      <c r="J57" s="11" t="s">
        <v>23</v>
      </c>
      <c r="K57" s="11"/>
      <c r="L57" s="11"/>
      <c r="M57" s="4"/>
      <c r="N57" s="35"/>
    </row>
    <row r="58" spans="1:17" x14ac:dyDescent="0.2">
      <c r="A58" s="11" t="s">
        <v>12</v>
      </c>
      <c r="B58" s="13" t="s">
        <v>13</v>
      </c>
      <c r="D58" s="4"/>
      <c r="F58" s="12"/>
      <c r="G58" s="12"/>
      <c r="H58" s="12"/>
      <c r="I58" s="12"/>
      <c r="J58" s="11" t="s">
        <v>22</v>
      </c>
      <c r="K58" s="11" t="s">
        <v>13</v>
      </c>
      <c r="L58" s="11"/>
      <c r="M58" s="4"/>
      <c r="N58" s="35"/>
    </row>
    <row r="59" spans="1:17" x14ac:dyDescent="0.2">
      <c r="A59" s="11" t="s">
        <v>5</v>
      </c>
      <c r="B59" s="13" t="s">
        <v>14</v>
      </c>
      <c r="D59" s="4"/>
      <c r="F59" s="12"/>
      <c r="G59" s="12"/>
      <c r="H59" s="12"/>
      <c r="I59" s="12"/>
      <c r="J59" s="11" t="s">
        <v>24</v>
      </c>
      <c r="K59" s="11" t="s">
        <v>14</v>
      </c>
      <c r="L59" s="11"/>
      <c r="M59" s="4"/>
      <c r="N59" s="35"/>
    </row>
    <row r="60" spans="1:17" x14ac:dyDescent="0.2">
      <c r="A60" s="11" t="s">
        <v>15</v>
      </c>
      <c r="B60" s="13" t="s">
        <v>16</v>
      </c>
      <c r="D60" s="4"/>
      <c r="F60" s="12"/>
      <c r="G60" s="12"/>
      <c r="H60" s="12"/>
      <c r="I60" s="12"/>
      <c r="J60" s="11" t="s">
        <v>25</v>
      </c>
      <c r="K60" s="11" t="s">
        <v>16</v>
      </c>
      <c r="L60" s="11"/>
      <c r="M60" s="4"/>
      <c r="N60" s="35"/>
    </row>
    <row r="61" spans="1:17" x14ac:dyDescent="0.2">
      <c r="A61" s="11" t="s">
        <v>17</v>
      </c>
      <c r="B61" s="13" t="s">
        <v>19</v>
      </c>
      <c r="D61" s="4"/>
      <c r="F61" s="12"/>
      <c r="G61" s="12"/>
      <c r="H61" s="12"/>
      <c r="I61" s="12"/>
      <c r="J61" s="11" t="s">
        <v>33</v>
      </c>
      <c r="K61" s="11" t="s">
        <v>19</v>
      </c>
      <c r="L61" s="11"/>
      <c r="M61" s="4"/>
      <c r="N61" s="35"/>
    </row>
    <row r="62" spans="1:17" x14ac:dyDescent="0.2">
      <c r="A62" s="11" t="s">
        <v>6</v>
      </c>
      <c r="B62" s="13" t="s">
        <v>21</v>
      </c>
      <c r="D62" s="4"/>
      <c r="F62" s="12"/>
      <c r="G62" s="12"/>
      <c r="H62" s="12"/>
      <c r="I62" s="12"/>
      <c r="J62" s="11" t="s">
        <v>10</v>
      </c>
      <c r="K62" s="11" t="s">
        <v>21</v>
      </c>
      <c r="L62" s="11"/>
      <c r="M62" s="4"/>
      <c r="N62" s="35"/>
    </row>
    <row r="63" spans="1:17" x14ac:dyDescent="0.2">
      <c r="A63" s="11" t="s">
        <v>20</v>
      </c>
      <c r="B63" s="13" t="s">
        <v>37</v>
      </c>
      <c r="D63" s="4"/>
      <c r="F63" s="12"/>
      <c r="G63" s="12"/>
      <c r="H63" s="12"/>
      <c r="I63" s="12"/>
      <c r="J63" s="11" t="s">
        <v>27</v>
      </c>
      <c r="K63" s="11" t="s">
        <v>37</v>
      </c>
      <c r="L63" s="11"/>
      <c r="M63" s="4"/>
      <c r="N63" s="35"/>
    </row>
    <row r="64" spans="1:17" x14ac:dyDescent="0.2">
      <c r="D64" s="4"/>
      <c r="F64" s="12"/>
      <c r="G64" s="12"/>
      <c r="H64" s="12"/>
      <c r="I64" s="12"/>
      <c r="J64" s="35"/>
      <c r="K64" s="35"/>
      <c r="L64" s="35"/>
      <c r="M64" s="35"/>
      <c r="N64" s="35"/>
    </row>
    <row r="65" spans="1:14" s="8" customFormat="1" x14ac:dyDescent="0.2">
      <c r="A65" s="11"/>
      <c r="B65" s="11"/>
      <c r="C65" s="11"/>
      <c r="D65" s="4"/>
      <c r="E65" s="15"/>
      <c r="F65" s="12"/>
      <c r="G65" s="12"/>
      <c r="H65" s="12"/>
      <c r="I65" s="12"/>
      <c r="J65" s="35"/>
      <c r="K65" s="35"/>
      <c r="L65" s="35"/>
      <c r="M65" s="35"/>
      <c r="N65" s="35"/>
    </row>
    <row r="66" spans="1:14" s="8" customFormat="1" x14ac:dyDescent="0.2">
      <c r="A66" s="11"/>
      <c r="B66" s="11"/>
      <c r="C66" s="11"/>
      <c r="D66" s="4"/>
      <c r="E66" s="15"/>
      <c r="F66" s="12"/>
      <c r="G66" s="12"/>
      <c r="H66" s="12"/>
      <c r="I66" s="12"/>
      <c r="J66" s="35"/>
      <c r="K66" s="35"/>
      <c r="L66" s="35"/>
      <c r="M66" s="35"/>
      <c r="N66" s="35"/>
    </row>
    <row r="67" spans="1:14" s="8" customFormat="1" x14ac:dyDescent="0.2">
      <c r="A67" s="11"/>
      <c r="B67" s="11"/>
      <c r="C67" s="11"/>
      <c r="D67" s="4"/>
      <c r="E67" s="15"/>
      <c r="F67" s="12"/>
      <c r="G67" s="12"/>
      <c r="H67" s="12"/>
      <c r="I67" s="12"/>
      <c r="J67" s="35"/>
      <c r="K67" s="35"/>
      <c r="L67" s="35"/>
      <c r="M67" s="35"/>
      <c r="N67" s="35"/>
    </row>
    <row r="68" spans="1:14" s="8" customFormat="1" x14ac:dyDescent="0.2">
      <c r="A68" s="11"/>
      <c r="B68" s="11"/>
      <c r="C68" s="11"/>
      <c r="D68" s="4"/>
      <c r="E68" s="15"/>
      <c r="F68" s="12"/>
      <c r="G68" s="12"/>
      <c r="H68" s="12"/>
      <c r="I68" s="12"/>
      <c r="J68" s="35"/>
      <c r="K68" s="35"/>
      <c r="L68" s="35"/>
      <c r="M68" s="35"/>
      <c r="N68" s="35"/>
    </row>
    <row r="69" spans="1:14" s="8" customFormat="1" x14ac:dyDescent="0.2">
      <c r="A69" s="11"/>
      <c r="B69" s="11"/>
      <c r="C69" s="11"/>
      <c r="D69" s="4"/>
      <c r="E69" s="15"/>
      <c r="F69" s="12"/>
      <c r="G69" s="12"/>
      <c r="H69" s="12"/>
      <c r="I69" s="12"/>
      <c r="J69" s="35"/>
      <c r="K69" s="35"/>
      <c r="L69" s="35"/>
      <c r="M69" s="35"/>
      <c r="N69" s="35"/>
    </row>
    <row r="70" spans="1:14" s="8" customFormat="1" x14ac:dyDescent="0.2">
      <c r="A70" s="11"/>
      <c r="B70" s="11"/>
      <c r="C70" s="11"/>
      <c r="D70" s="4"/>
      <c r="E70" s="15"/>
      <c r="F70" s="12"/>
      <c r="G70" s="12"/>
      <c r="H70" s="12"/>
      <c r="I70" s="12"/>
      <c r="J70" s="35"/>
      <c r="K70" s="35"/>
      <c r="L70" s="35"/>
      <c r="M70" s="35"/>
      <c r="N70" s="35"/>
    </row>
    <row r="71" spans="1:14" s="8" customFormat="1" x14ac:dyDescent="0.2">
      <c r="A71" s="11"/>
      <c r="B71" s="11"/>
      <c r="C71" s="11"/>
      <c r="D71" s="4"/>
      <c r="E71" s="15"/>
      <c r="F71" s="12"/>
      <c r="G71" s="12"/>
      <c r="H71" s="12"/>
      <c r="I71" s="12"/>
      <c r="J71" s="35"/>
      <c r="K71" s="35"/>
      <c r="L71" s="35"/>
      <c r="M71" s="35"/>
      <c r="N71" s="35"/>
    </row>
    <row r="72" spans="1:14" s="8" customFormat="1" x14ac:dyDescent="0.2">
      <c r="A72" s="11"/>
      <c r="B72" s="11"/>
      <c r="C72" s="11"/>
      <c r="D72" s="4"/>
      <c r="E72" s="15"/>
      <c r="F72" s="12"/>
      <c r="G72" s="12"/>
      <c r="H72" s="12"/>
      <c r="I72" s="12"/>
      <c r="J72" s="35"/>
      <c r="K72" s="35"/>
      <c r="L72" s="35"/>
      <c r="M72" s="35"/>
      <c r="N72" s="35"/>
    </row>
    <row r="73" spans="1:14" s="8" customFormat="1" x14ac:dyDescent="0.2">
      <c r="A73" s="11"/>
      <c r="B73" s="11"/>
      <c r="C73" s="11"/>
      <c r="D73" s="4"/>
      <c r="E73" s="15"/>
      <c r="F73" s="12"/>
      <c r="G73" s="12"/>
      <c r="H73" s="12"/>
      <c r="I73" s="12"/>
      <c r="J73" s="35"/>
      <c r="K73" s="35"/>
      <c r="L73" s="35"/>
      <c r="M73" s="35"/>
      <c r="N73" s="35"/>
    </row>
    <row r="74" spans="1:14" s="8" customFormat="1" x14ac:dyDescent="0.2">
      <c r="A74" s="11"/>
      <c r="B74" s="11"/>
      <c r="C74" s="11"/>
      <c r="D74" s="4"/>
      <c r="E74" s="15"/>
      <c r="F74" s="12"/>
      <c r="G74" s="12"/>
      <c r="H74" s="12"/>
      <c r="I74" s="12"/>
      <c r="J74" s="35"/>
      <c r="K74" s="35"/>
      <c r="L74" s="35"/>
      <c r="M74" s="35"/>
      <c r="N74" s="35"/>
    </row>
    <row r="75" spans="1:14" s="8" customFormat="1" x14ac:dyDescent="0.2">
      <c r="A75" s="11"/>
      <c r="B75" s="11"/>
      <c r="C75" s="11"/>
      <c r="D75" s="4"/>
      <c r="E75" s="15"/>
      <c r="F75" s="12"/>
      <c r="G75" s="12"/>
      <c r="H75" s="12"/>
      <c r="I75" s="12"/>
      <c r="J75" s="35"/>
      <c r="K75" s="35"/>
      <c r="L75" s="35"/>
      <c r="M75" s="35"/>
      <c r="N75" s="35"/>
    </row>
    <row r="76" spans="1:14" s="8" customFormat="1" x14ac:dyDescent="0.2">
      <c r="A76" s="11"/>
      <c r="B76" s="11"/>
      <c r="C76" s="11"/>
      <c r="D76" s="4"/>
      <c r="E76" s="15"/>
      <c r="F76" s="12"/>
      <c r="G76" s="12"/>
      <c r="H76" s="12"/>
      <c r="I76" s="12"/>
      <c r="J76" s="35"/>
      <c r="K76" s="35"/>
      <c r="L76" s="35"/>
      <c r="M76" s="35"/>
      <c r="N76" s="35"/>
    </row>
    <row r="77" spans="1:14" s="8" customFormat="1" x14ac:dyDescent="0.2">
      <c r="A77" s="11"/>
      <c r="B77" s="11"/>
      <c r="C77" s="11"/>
      <c r="D77" s="4"/>
      <c r="E77" s="15"/>
      <c r="F77" s="12"/>
      <c r="G77" s="12"/>
      <c r="H77" s="12"/>
      <c r="I77" s="12"/>
      <c r="J77" s="35"/>
      <c r="K77" s="35"/>
      <c r="L77" s="35"/>
      <c r="M77" s="35"/>
      <c r="N77" s="35"/>
    </row>
    <row r="78" spans="1:14" s="8" customFormat="1" x14ac:dyDescent="0.2">
      <c r="A78" s="11"/>
      <c r="B78" s="11"/>
      <c r="C78" s="11"/>
      <c r="D78" s="4"/>
      <c r="E78" s="15"/>
      <c r="F78" s="12"/>
      <c r="G78" s="12"/>
      <c r="H78" s="12"/>
      <c r="I78" s="12"/>
      <c r="J78" s="35"/>
      <c r="K78" s="35"/>
      <c r="L78" s="35"/>
      <c r="M78" s="35"/>
      <c r="N78" s="35"/>
    </row>
    <row r="79" spans="1:14" s="8" customFormat="1" x14ac:dyDescent="0.2">
      <c r="A79" s="11"/>
      <c r="B79" s="11"/>
      <c r="C79" s="11"/>
      <c r="D79" s="4"/>
      <c r="E79" s="15"/>
      <c r="F79" s="12"/>
      <c r="G79" s="12"/>
      <c r="H79" s="12"/>
      <c r="I79" s="12"/>
      <c r="J79" s="35"/>
      <c r="K79" s="35"/>
      <c r="L79" s="35"/>
      <c r="M79" s="35"/>
      <c r="N79" s="35"/>
    </row>
    <row r="80" spans="1:14" s="8" customFormat="1" x14ac:dyDescent="0.2">
      <c r="A80" s="11"/>
      <c r="B80" s="11"/>
      <c r="C80" s="11"/>
      <c r="D80" s="4"/>
      <c r="E80" s="15"/>
      <c r="F80" s="12"/>
      <c r="G80" s="12"/>
      <c r="H80" s="12"/>
      <c r="I80" s="12"/>
      <c r="J80" s="35"/>
      <c r="K80" s="35"/>
      <c r="L80" s="35"/>
      <c r="M80" s="35"/>
      <c r="N80" s="35"/>
    </row>
    <row r="81" spans="1:14" s="8" customFormat="1" x14ac:dyDescent="0.2">
      <c r="A81" s="11"/>
      <c r="B81" s="11"/>
      <c r="C81" s="11"/>
      <c r="D81" s="4"/>
      <c r="E81" s="15"/>
      <c r="F81" s="12"/>
      <c r="G81" s="12"/>
      <c r="H81" s="12"/>
      <c r="I81" s="12"/>
      <c r="J81" s="35"/>
      <c r="K81" s="35"/>
      <c r="L81" s="35"/>
      <c r="M81" s="35"/>
      <c r="N81" s="35"/>
    </row>
    <row r="82" spans="1:14" s="8" customFormat="1" x14ac:dyDescent="0.2">
      <c r="A82" s="11"/>
      <c r="B82" s="11"/>
      <c r="C82" s="11"/>
      <c r="D82" s="4"/>
      <c r="E82" s="15"/>
      <c r="F82" s="12"/>
      <c r="G82" s="12"/>
      <c r="H82" s="12"/>
      <c r="I82" s="12"/>
      <c r="J82" s="35"/>
      <c r="K82" s="35"/>
      <c r="L82" s="35"/>
      <c r="M82" s="35"/>
      <c r="N82" s="35"/>
    </row>
    <row r="83" spans="1:14" s="8" customFormat="1" x14ac:dyDescent="0.2">
      <c r="A83" s="11"/>
      <c r="B83" s="11"/>
      <c r="C83" s="11"/>
      <c r="D83" s="4"/>
      <c r="E83" s="15"/>
      <c r="F83" s="12"/>
      <c r="G83" s="12"/>
      <c r="H83" s="12"/>
      <c r="I83" s="12"/>
      <c r="J83" s="35"/>
      <c r="K83" s="35"/>
      <c r="L83" s="35"/>
      <c r="M83" s="35"/>
      <c r="N83" s="35"/>
    </row>
    <row r="84" spans="1:14" s="8" customFormat="1" x14ac:dyDescent="0.2">
      <c r="A84" s="11"/>
      <c r="B84" s="11"/>
      <c r="C84" s="11"/>
      <c r="D84" s="4"/>
      <c r="E84" s="15"/>
      <c r="F84" s="12"/>
      <c r="G84" s="12"/>
      <c r="H84" s="12"/>
      <c r="I84" s="12"/>
      <c r="J84" s="35"/>
      <c r="K84" s="35"/>
      <c r="L84" s="35"/>
      <c r="M84" s="35"/>
      <c r="N84" s="35"/>
    </row>
    <row r="85" spans="1:14" s="8" customFormat="1" x14ac:dyDescent="0.2">
      <c r="A85" s="11"/>
      <c r="B85" s="11"/>
      <c r="C85" s="11"/>
      <c r="D85" s="4"/>
      <c r="E85" s="15"/>
      <c r="F85" s="12"/>
      <c r="G85" s="12"/>
      <c r="H85" s="12"/>
      <c r="I85" s="12"/>
      <c r="J85" s="35"/>
      <c r="K85" s="35"/>
      <c r="L85" s="35"/>
      <c r="M85" s="35"/>
      <c r="N85" s="35"/>
    </row>
    <row r="86" spans="1:14" s="8" customFormat="1" x14ac:dyDescent="0.2">
      <c r="A86" s="11"/>
      <c r="B86" s="11"/>
      <c r="C86" s="11"/>
      <c r="D86" s="4"/>
      <c r="E86" s="15"/>
      <c r="F86" s="12"/>
      <c r="G86" s="12"/>
      <c r="H86" s="12"/>
      <c r="I86" s="12"/>
      <c r="J86" s="35"/>
      <c r="K86" s="35"/>
      <c r="L86" s="35"/>
      <c r="M86" s="35"/>
      <c r="N86" s="35"/>
    </row>
    <row r="87" spans="1:14" s="8" customFormat="1" x14ac:dyDescent="0.2">
      <c r="A87" s="11"/>
      <c r="B87" s="11"/>
      <c r="C87" s="11"/>
      <c r="D87" s="4"/>
      <c r="E87" s="15"/>
      <c r="F87" s="12"/>
      <c r="G87" s="12"/>
      <c r="H87" s="12"/>
      <c r="I87" s="12"/>
      <c r="J87" s="35"/>
      <c r="K87" s="35"/>
      <c r="L87" s="35"/>
      <c r="M87" s="35"/>
      <c r="N87" s="35"/>
    </row>
    <row r="88" spans="1:14" s="8" customFormat="1" x14ac:dyDescent="0.2">
      <c r="A88" s="11"/>
      <c r="B88" s="11"/>
      <c r="C88" s="11"/>
      <c r="D88" s="4"/>
      <c r="E88" s="15"/>
      <c r="F88" s="12"/>
      <c r="G88" s="12"/>
      <c r="H88" s="12"/>
      <c r="I88" s="12"/>
      <c r="J88" s="35"/>
      <c r="K88" s="35"/>
      <c r="L88" s="35"/>
      <c r="M88" s="35"/>
      <c r="N88" s="35"/>
    </row>
    <row r="89" spans="1:14" s="8" customFormat="1" x14ac:dyDescent="0.2">
      <c r="A89" s="11"/>
      <c r="B89" s="11"/>
      <c r="C89" s="11"/>
      <c r="D89" s="4"/>
      <c r="E89" s="15"/>
      <c r="F89" s="12"/>
      <c r="G89" s="12"/>
      <c r="H89" s="12"/>
      <c r="I89" s="12"/>
      <c r="J89" s="35"/>
      <c r="K89" s="35"/>
      <c r="L89" s="35"/>
      <c r="M89" s="35"/>
      <c r="N89" s="35"/>
    </row>
    <row r="90" spans="1:14" s="8" customFormat="1" x14ac:dyDescent="0.2">
      <c r="A90" s="11"/>
      <c r="B90" s="11"/>
      <c r="C90" s="11"/>
      <c r="D90" s="4"/>
      <c r="E90" s="15"/>
      <c r="F90" s="12"/>
      <c r="G90" s="12"/>
      <c r="H90" s="12"/>
      <c r="I90" s="12"/>
      <c r="J90" s="35"/>
      <c r="K90" s="35"/>
      <c r="L90" s="35"/>
      <c r="M90" s="35"/>
      <c r="N90" s="35"/>
    </row>
    <row r="91" spans="1:14" s="8" customFormat="1" x14ac:dyDescent="0.2">
      <c r="A91" s="11"/>
      <c r="B91" s="11"/>
      <c r="C91" s="11"/>
      <c r="D91" s="4"/>
      <c r="E91" s="15"/>
      <c r="F91" s="12"/>
      <c r="G91" s="12"/>
      <c r="H91" s="12"/>
      <c r="I91" s="12"/>
      <c r="J91" s="35"/>
      <c r="K91" s="35"/>
      <c r="L91" s="35"/>
      <c r="M91" s="35"/>
      <c r="N91" s="35"/>
    </row>
    <row r="92" spans="1:14" s="8" customFormat="1" x14ac:dyDescent="0.2">
      <c r="A92" s="11"/>
      <c r="B92" s="11"/>
      <c r="C92" s="11"/>
      <c r="D92" s="4"/>
      <c r="E92" s="15"/>
      <c r="F92" s="12"/>
      <c r="G92" s="12"/>
      <c r="H92" s="12"/>
      <c r="I92" s="12"/>
      <c r="J92" s="35"/>
      <c r="K92" s="35"/>
      <c r="L92" s="35"/>
      <c r="M92" s="35"/>
      <c r="N92" s="35"/>
    </row>
    <row r="93" spans="1:14" s="8" customFormat="1" x14ac:dyDescent="0.2">
      <c r="A93" s="11"/>
      <c r="B93" s="11"/>
      <c r="C93" s="11"/>
      <c r="D93" s="4"/>
      <c r="E93" s="15"/>
      <c r="F93" s="12"/>
      <c r="G93" s="12"/>
      <c r="H93" s="12"/>
      <c r="I93" s="12"/>
      <c r="J93" s="35"/>
      <c r="K93" s="35"/>
      <c r="L93" s="35"/>
      <c r="M93" s="35"/>
      <c r="N93" s="35"/>
    </row>
    <row r="94" spans="1:14" s="8" customFormat="1" x14ac:dyDescent="0.2">
      <c r="A94" s="11"/>
      <c r="B94" s="11"/>
      <c r="C94" s="11"/>
      <c r="D94" s="4"/>
      <c r="E94" s="15"/>
      <c r="F94" s="12"/>
      <c r="G94" s="12"/>
      <c r="H94" s="12"/>
      <c r="I94" s="12"/>
      <c r="J94" s="35"/>
      <c r="K94" s="35"/>
      <c r="L94" s="35"/>
      <c r="M94" s="35"/>
      <c r="N94" s="35"/>
    </row>
    <row r="95" spans="1:14" s="8" customFormat="1" x14ac:dyDescent="0.2">
      <c r="A95" s="11"/>
      <c r="B95" s="11"/>
      <c r="C95" s="11"/>
      <c r="D95" s="4"/>
      <c r="E95" s="15"/>
      <c r="F95" s="12"/>
      <c r="G95" s="12"/>
      <c r="H95" s="12"/>
      <c r="I95" s="12"/>
      <c r="J95" s="35"/>
      <c r="K95" s="35"/>
      <c r="L95" s="35"/>
      <c r="M95" s="35"/>
      <c r="N95" s="35"/>
    </row>
    <row r="96" spans="1:14" s="8" customFormat="1" x14ac:dyDescent="0.2">
      <c r="A96" s="11"/>
      <c r="B96" s="11"/>
      <c r="C96" s="11"/>
      <c r="D96" s="4"/>
      <c r="E96" s="15"/>
      <c r="F96" s="12"/>
      <c r="G96" s="12"/>
      <c r="H96" s="12"/>
      <c r="I96" s="12"/>
      <c r="J96" s="35"/>
      <c r="K96" s="35"/>
      <c r="L96" s="35"/>
      <c r="M96" s="35"/>
      <c r="N96" s="35"/>
    </row>
    <row r="97" spans="1:14" s="8" customFormat="1" x14ac:dyDescent="0.2">
      <c r="A97" s="11"/>
      <c r="B97" s="11"/>
      <c r="C97" s="11"/>
      <c r="D97" s="4"/>
      <c r="E97" s="15"/>
      <c r="F97" s="12"/>
      <c r="G97" s="12"/>
      <c r="H97" s="12"/>
      <c r="I97" s="12"/>
      <c r="J97" s="35"/>
      <c r="K97" s="35"/>
      <c r="L97" s="35"/>
      <c r="M97" s="35"/>
      <c r="N97" s="35"/>
    </row>
    <row r="98" spans="1:14" s="8" customFormat="1" x14ac:dyDescent="0.2">
      <c r="A98" s="11"/>
      <c r="B98" s="11"/>
      <c r="C98" s="11"/>
      <c r="D98" s="4"/>
      <c r="E98" s="15"/>
      <c r="F98" s="12"/>
      <c r="G98" s="12"/>
      <c r="H98" s="12"/>
      <c r="I98" s="12"/>
      <c r="J98" s="35"/>
      <c r="K98" s="35"/>
      <c r="L98" s="35"/>
      <c r="M98" s="35"/>
      <c r="N98" s="35"/>
    </row>
    <row r="99" spans="1:14" s="8" customFormat="1" x14ac:dyDescent="0.2">
      <c r="A99" s="11"/>
      <c r="B99" s="11"/>
      <c r="C99" s="11"/>
      <c r="D99" s="4"/>
      <c r="E99" s="15"/>
      <c r="F99" s="12"/>
      <c r="G99" s="12"/>
      <c r="H99" s="12"/>
      <c r="I99" s="12"/>
      <c r="J99" s="35"/>
      <c r="K99" s="35"/>
      <c r="L99" s="35"/>
      <c r="M99" s="35"/>
      <c r="N99" s="35"/>
    </row>
    <row r="100" spans="1:14" s="8" customFormat="1" x14ac:dyDescent="0.2">
      <c r="A100" s="11"/>
      <c r="B100" s="11"/>
      <c r="C100" s="11"/>
      <c r="D100" s="4"/>
      <c r="E100" s="15"/>
      <c r="F100" s="12"/>
      <c r="G100" s="12"/>
      <c r="H100" s="12"/>
      <c r="I100" s="12"/>
      <c r="J100" s="35"/>
      <c r="K100" s="35"/>
      <c r="L100" s="35"/>
      <c r="M100" s="35"/>
      <c r="N100" s="35"/>
    </row>
    <row r="101" spans="1:14" s="8" customFormat="1" x14ac:dyDescent="0.2">
      <c r="A101" s="11"/>
      <c r="B101" s="11"/>
      <c r="C101" s="11"/>
      <c r="D101" s="4"/>
      <c r="E101" s="15"/>
      <c r="F101" s="12"/>
      <c r="G101" s="12"/>
      <c r="H101" s="12"/>
      <c r="I101" s="12"/>
      <c r="J101" s="35"/>
      <c r="K101" s="35"/>
      <c r="L101" s="35"/>
      <c r="M101" s="35"/>
      <c r="N101" s="35"/>
    </row>
    <row r="102" spans="1:14" s="8" customFormat="1" x14ac:dyDescent="0.2">
      <c r="A102" s="11"/>
      <c r="B102" s="11"/>
      <c r="C102" s="11"/>
      <c r="D102" s="4"/>
      <c r="E102" s="15"/>
      <c r="F102" s="12"/>
      <c r="G102" s="12"/>
      <c r="H102" s="12"/>
      <c r="I102" s="12"/>
      <c r="J102" s="35"/>
      <c r="K102" s="35"/>
      <c r="L102" s="35"/>
      <c r="M102" s="35"/>
      <c r="N102" s="35"/>
    </row>
    <row r="103" spans="1:14" s="8" customFormat="1" x14ac:dyDescent="0.2">
      <c r="A103" s="11"/>
      <c r="B103" s="11"/>
      <c r="C103" s="11"/>
      <c r="D103" s="4"/>
      <c r="E103" s="15"/>
      <c r="F103" s="12"/>
      <c r="G103" s="12"/>
      <c r="H103" s="12"/>
      <c r="I103" s="12"/>
      <c r="J103" s="35"/>
      <c r="K103" s="35"/>
      <c r="L103" s="35"/>
      <c r="M103" s="35"/>
      <c r="N103" s="35"/>
    </row>
    <row r="104" spans="1:14" s="8" customFormat="1" x14ac:dyDescent="0.2">
      <c r="A104" s="11"/>
      <c r="B104" s="11"/>
      <c r="C104" s="11"/>
      <c r="D104" s="4"/>
      <c r="E104" s="15"/>
      <c r="F104" s="12"/>
      <c r="G104" s="12"/>
      <c r="H104" s="12"/>
      <c r="I104" s="12"/>
      <c r="J104" s="35"/>
      <c r="K104" s="35"/>
      <c r="L104" s="35"/>
      <c r="M104" s="35"/>
      <c r="N104" s="35"/>
    </row>
    <row r="105" spans="1:14" s="8" customFormat="1" x14ac:dyDescent="0.2">
      <c r="A105" s="11"/>
      <c r="B105" s="11"/>
      <c r="C105" s="11"/>
      <c r="D105" s="4"/>
      <c r="E105" s="15"/>
      <c r="F105" s="12"/>
      <c r="G105" s="12"/>
      <c r="H105" s="12"/>
      <c r="I105" s="12"/>
      <c r="J105" s="35"/>
      <c r="K105" s="35"/>
      <c r="L105" s="35"/>
      <c r="M105" s="35"/>
      <c r="N105" s="35"/>
    </row>
    <row r="106" spans="1:14" s="8" customFormat="1" x14ac:dyDescent="0.2">
      <c r="A106" s="11"/>
      <c r="B106" s="11"/>
      <c r="C106" s="11"/>
      <c r="D106" s="4"/>
      <c r="E106" s="15"/>
      <c r="F106" s="12"/>
      <c r="G106" s="12"/>
      <c r="H106" s="12"/>
      <c r="I106" s="12"/>
      <c r="J106" s="35"/>
      <c r="K106" s="35"/>
      <c r="L106" s="35"/>
      <c r="M106" s="35"/>
      <c r="N106" s="35"/>
    </row>
    <row r="107" spans="1:14" s="8" customFormat="1" x14ac:dyDescent="0.2">
      <c r="A107" s="11"/>
      <c r="B107" s="11"/>
      <c r="C107" s="11"/>
      <c r="D107" s="4"/>
      <c r="E107" s="15"/>
      <c r="F107" s="12"/>
      <c r="G107" s="12"/>
      <c r="H107" s="12"/>
      <c r="I107" s="12"/>
      <c r="J107" s="35"/>
      <c r="K107" s="35"/>
      <c r="L107" s="35"/>
      <c r="M107" s="35"/>
      <c r="N107" s="35"/>
    </row>
    <row r="108" spans="1:14" s="8" customFormat="1" x14ac:dyDescent="0.2">
      <c r="A108" s="11"/>
      <c r="B108" s="11"/>
      <c r="C108" s="11"/>
      <c r="D108" s="4"/>
      <c r="E108" s="15"/>
      <c r="F108" s="12"/>
      <c r="G108" s="12"/>
      <c r="H108" s="12"/>
      <c r="I108" s="12"/>
      <c r="J108" s="35"/>
      <c r="K108" s="35"/>
      <c r="L108" s="35"/>
      <c r="M108" s="35"/>
      <c r="N108" s="35"/>
    </row>
    <row r="109" spans="1:14" s="8" customFormat="1" x14ac:dyDescent="0.2">
      <c r="A109" s="11"/>
      <c r="B109" s="11"/>
      <c r="C109" s="11"/>
      <c r="D109" s="4"/>
      <c r="E109" s="15"/>
      <c r="F109" s="12"/>
      <c r="G109" s="12"/>
      <c r="H109" s="12"/>
      <c r="I109" s="12"/>
      <c r="J109" s="35"/>
      <c r="K109" s="35"/>
      <c r="L109" s="35"/>
      <c r="M109" s="35"/>
      <c r="N109" s="35"/>
    </row>
    <row r="110" spans="1:14" s="8" customFormat="1" x14ac:dyDescent="0.2">
      <c r="A110" s="11"/>
      <c r="B110" s="11"/>
      <c r="C110" s="11"/>
      <c r="D110" s="4"/>
      <c r="E110" s="15"/>
      <c r="F110" s="12"/>
      <c r="G110" s="12"/>
      <c r="H110" s="12"/>
      <c r="I110" s="12"/>
      <c r="J110" s="35"/>
      <c r="K110" s="35"/>
      <c r="L110" s="35"/>
      <c r="M110" s="35"/>
      <c r="N110" s="35"/>
    </row>
    <row r="111" spans="1:14" s="8" customFormat="1" x14ac:dyDescent="0.2">
      <c r="A111" s="11"/>
      <c r="B111" s="11"/>
      <c r="C111" s="11"/>
      <c r="D111" s="4"/>
      <c r="E111" s="15"/>
      <c r="F111" s="12"/>
      <c r="G111" s="12"/>
      <c r="H111" s="12"/>
      <c r="I111" s="12"/>
      <c r="J111" s="35"/>
      <c r="K111" s="35"/>
      <c r="L111" s="35"/>
      <c r="M111" s="35"/>
      <c r="N111" s="35"/>
    </row>
    <row r="112" spans="1:14" s="8" customFormat="1" x14ac:dyDescent="0.2">
      <c r="A112" s="11"/>
      <c r="B112" s="11"/>
      <c r="C112" s="11"/>
      <c r="D112" s="4"/>
      <c r="E112" s="15"/>
      <c r="F112" s="12"/>
      <c r="G112" s="12"/>
      <c r="H112" s="12"/>
      <c r="I112" s="12"/>
      <c r="J112" s="35"/>
      <c r="K112" s="35"/>
      <c r="L112" s="35"/>
      <c r="M112" s="35"/>
      <c r="N112" s="35"/>
    </row>
    <row r="113" spans="1:14" s="8" customFormat="1" x14ac:dyDescent="0.2">
      <c r="A113" s="11"/>
      <c r="B113" s="11"/>
      <c r="C113" s="11"/>
      <c r="D113" s="4"/>
      <c r="E113" s="15"/>
      <c r="F113" s="12"/>
      <c r="G113" s="12"/>
      <c r="H113" s="12"/>
      <c r="I113" s="12"/>
      <c r="J113" s="35"/>
      <c r="K113" s="35"/>
      <c r="L113" s="35"/>
      <c r="M113" s="35"/>
      <c r="N113" s="35"/>
    </row>
    <row r="114" spans="1:14" s="8" customFormat="1" x14ac:dyDescent="0.2">
      <c r="A114" s="11"/>
      <c r="B114" s="11"/>
      <c r="C114" s="11"/>
      <c r="D114" s="4"/>
      <c r="E114" s="15"/>
      <c r="F114" s="12"/>
      <c r="G114" s="12"/>
      <c r="H114" s="12"/>
      <c r="I114" s="12"/>
      <c r="J114" s="35"/>
      <c r="K114" s="35"/>
      <c r="L114" s="35"/>
      <c r="M114" s="35"/>
      <c r="N114" s="35"/>
    </row>
    <row r="115" spans="1:14" s="8" customFormat="1" x14ac:dyDescent="0.2">
      <c r="A115" s="11"/>
      <c r="B115" s="11"/>
      <c r="C115" s="11"/>
      <c r="D115" s="4"/>
      <c r="E115" s="15"/>
      <c r="F115" s="12"/>
      <c r="G115" s="12"/>
      <c r="H115" s="12"/>
      <c r="I115" s="12"/>
      <c r="J115" s="35"/>
      <c r="K115" s="35"/>
      <c r="L115" s="35"/>
      <c r="M115" s="35"/>
      <c r="N115" s="35"/>
    </row>
    <row r="116" spans="1:14" s="8" customFormat="1" x14ac:dyDescent="0.2">
      <c r="A116" s="11"/>
      <c r="B116" s="11"/>
      <c r="C116" s="11"/>
      <c r="D116" s="4"/>
      <c r="E116" s="15"/>
      <c r="F116" s="12"/>
      <c r="G116" s="12"/>
      <c r="H116" s="12"/>
      <c r="I116" s="12"/>
      <c r="J116" s="35"/>
      <c r="K116" s="35"/>
      <c r="L116" s="35"/>
      <c r="M116" s="35"/>
      <c r="N116" s="35"/>
    </row>
    <row r="117" spans="1:14" s="8" customFormat="1" x14ac:dyDescent="0.2">
      <c r="A117" s="11"/>
      <c r="B117" s="11"/>
      <c r="C117" s="11"/>
      <c r="D117" s="4"/>
      <c r="E117" s="15"/>
      <c r="F117" s="12"/>
      <c r="G117" s="12"/>
      <c r="H117" s="12"/>
      <c r="I117" s="12"/>
      <c r="J117" s="35"/>
      <c r="K117" s="35"/>
      <c r="L117" s="35"/>
      <c r="M117" s="35"/>
      <c r="N117" s="35"/>
    </row>
    <row r="118" spans="1:14" s="8" customFormat="1" x14ac:dyDescent="0.2">
      <c r="A118" s="11"/>
      <c r="B118" s="11"/>
      <c r="C118" s="11"/>
      <c r="D118" s="4"/>
      <c r="E118" s="15"/>
      <c r="F118" s="12"/>
      <c r="G118" s="12"/>
      <c r="H118" s="12"/>
      <c r="I118" s="12"/>
      <c r="J118" s="35"/>
      <c r="K118" s="35"/>
      <c r="L118" s="35"/>
      <c r="M118" s="35"/>
      <c r="N118" s="35"/>
    </row>
    <row r="119" spans="1:14" s="8" customFormat="1" x14ac:dyDescent="0.2">
      <c r="A119" s="11"/>
      <c r="B119" s="11"/>
      <c r="C119" s="11"/>
      <c r="D119" s="4"/>
      <c r="E119" s="15"/>
      <c r="F119" s="12"/>
      <c r="G119" s="12"/>
      <c r="H119" s="12"/>
      <c r="I119" s="12"/>
      <c r="J119" s="35"/>
      <c r="K119" s="35"/>
      <c r="L119" s="35"/>
      <c r="M119" s="35"/>
      <c r="N119" s="35"/>
    </row>
    <row r="120" spans="1:14" s="8" customFormat="1" x14ac:dyDescent="0.2">
      <c r="A120" s="11"/>
      <c r="B120" s="11"/>
      <c r="C120" s="11"/>
      <c r="D120" s="4"/>
      <c r="E120" s="15"/>
      <c r="F120" s="12"/>
      <c r="G120" s="12"/>
      <c r="H120" s="12"/>
      <c r="I120" s="12"/>
      <c r="J120" s="35"/>
      <c r="K120" s="35"/>
      <c r="L120" s="35"/>
      <c r="M120" s="35"/>
      <c r="N120" s="35"/>
    </row>
    <row r="121" spans="1:14" s="8" customFormat="1" x14ac:dyDescent="0.2">
      <c r="A121" s="11"/>
      <c r="B121" s="11"/>
      <c r="C121" s="11"/>
      <c r="D121" s="4"/>
      <c r="E121" s="15"/>
      <c r="F121" s="12"/>
      <c r="G121" s="12"/>
      <c r="H121" s="12"/>
      <c r="I121" s="12"/>
      <c r="J121" s="35"/>
      <c r="K121" s="35"/>
      <c r="L121" s="35"/>
      <c r="M121" s="35"/>
      <c r="N121" s="35"/>
    </row>
    <row r="122" spans="1:14" s="8" customFormat="1" x14ac:dyDescent="0.2">
      <c r="A122" s="11"/>
      <c r="B122" s="11"/>
      <c r="C122" s="11"/>
      <c r="D122" s="4"/>
      <c r="E122" s="15"/>
      <c r="F122" s="12"/>
      <c r="G122" s="12"/>
      <c r="H122" s="12"/>
      <c r="I122" s="12"/>
      <c r="J122" s="35"/>
      <c r="K122" s="35"/>
      <c r="L122" s="35"/>
      <c r="M122" s="35"/>
      <c r="N122" s="35"/>
    </row>
    <row r="123" spans="1:14" s="8" customFormat="1" x14ac:dyDescent="0.2">
      <c r="A123" s="11"/>
      <c r="B123" s="11"/>
      <c r="C123" s="11"/>
      <c r="D123" s="4"/>
      <c r="E123" s="15"/>
      <c r="F123" s="12"/>
      <c r="G123" s="12"/>
      <c r="H123" s="12"/>
      <c r="I123" s="12"/>
      <c r="J123" s="35"/>
      <c r="K123" s="35"/>
      <c r="L123" s="35"/>
      <c r="M123" s="35"/>
      <c r="N123" s="35"/>
    </row>
    <row r="124" spans="1:14" s="8" customFormat="1" x14ac:dyDescent="0.2">
      <c r="A124" s="11"/>
      <c r="B124" s="11"/>
      <c r="C124" s="11"/>
      <c r="D124" s="4"/>
      <c r="E124" s="15"/>
      <c r="F124" s="12"/>
      <c r="G124" s="12"/>
      <c r="H124" s="12"/>
      <c r="I124" s="12"/>
      <c r="J124" s="35"/>
      <c r="K124" s="35"/>
      <c r="L124" s="35"/>
      <c r="M124" s="35"/>
      <c r="N124" s="35"/>
    </row>
    <row r="125" spans="1:14" s="8" customFormat="1" x14ac:dyDescent="0.2">
      <c r="A125" s="11"/>
      <c r="B125" s="11"/>
      <c r="C125" s="11"/>
      <c r="D125" s="4"/>
      <c r="E125" s="15"/>
      <c r="F125" s="12"/>
      <c r="G125" s="12"/>
      <c r="H125" s="12"/>
      <c r="I125" s="12"/>
      <c r="J125" s="35"/>
      <c r="K125" s="35"/>
      <c r="L125" s="35"/>
      <c r="M125" s="35"/>
      <c r="N125" s="35"/>
    </row>
    <row r="126" spans="1:14" s="8" customFormat="1" x14ac:dyDescent="0.2">
      <c r="A126" s="11"/>
      <c r="B126" s="11"/>
      <c r="C126" s="11"/>
      <c r="D126" s="4"/>
      <c r="E126" s="15"/>
      <c r="F126" s="12"/>
      <c r="G126" s="12"/>
      <c r="H126" s="12"/>
      <c r="I126" s="12"/>
      <c r="J126" s="35"/>
      <c r="K126" s="35"/>
      <c r="L126" s="35"/>
      <c r="M126" s="35"/>
      <c r="N126" s="35"/>
    </row>
    <row r="127" spans="1:14" s="8" customFormat="1" x14ac:dyDescent="0.2">
      <c r="A127" s="11"/>
      <c r="B127" s="11"/>
      <c r="C127" s="11"/>
      <c r="D127" s="4"/>
      <c r="E127" s="15"/>
      <c r="F127" s="12"/>
      <c r="G127" s="12"/>
      <c r="H127" s="12"/>
      <c r="I127" s="12"/>
      <c r="J127" s="35"/>
      <c r="K127" s="35"/>
      <c r="L127" s="35"/>
      <c r="M127" s="35"/>
      <c r="N127" s="35"/>
    </row>
    <row r="128" spans="1:14" s="8" customFormat="1" x14ac:dyDescent="0.2">
      <c r="A128" s="11"/>
      <c r="B128" s="11"/>
      <c r="C128" s="11"/>
      <c r="D128" s="4"/>
      <c r="E128" s="15"/>
      <c r="F128" s="15"/>
      <c r="G128" s="15"/>
      <c r="H128" s="15"/>
      <c r="I128" s="15"/>
    </row>
    <row r="129" spans="4:4" x14ac:dyDescent="0.2">
      <c r="D129" s="4"/>
    </row>
    <row r="130" spans="4:4" x14ac:dyDescent="0.2">
      <c r="D130" s="4"/>
    </row>
    <row r="131" spans="4:4" x14ac:dyDescent="0.2">
      <c r="D131" s="4"/>
    </row>
    <row r="132" spans="4:4" x14ac:dyDescent="0.2">
      <c r="D132" s="4"/>
    </row>
    <row r="133" spans="4:4" x14ac:dyDescent="0.2">
      <c r="D133" s="4"/>
    </row>
    <row r="134" spans="4:4" x14ac:dyDescent="0.2">
      <c r="D134" s="4"/>
    </row>
    <row r="135" spans="4:4" x14ac:dyDescent="0.2">
      <c r="D135" s="4"/>
    </row>
    <row r="136" spans="4:4" x14ac:dyDescent="0.2">
      <c r="D136" s="4"/>
    </row>
    <row r="137" spans="4:4" x14ac:dyDescent="0.2">
      <c r="D137" s="4"/>
    </row>
    <row r="138" spans="4:4" x14ac:dyDescent="0.2">
      <c r="D138" s="4"/>
    </row>
    <row r="139" spans="4:4" x14ac:dyDescent="0.2">
      <c r="D139" s="4"/>
    </row>
    <row r="140" spans="4:4" x14ac:dyDescent="0.2">
      <c r="D140" s="4"/>
    </row>
    <row r="141" spans="4:4" x14ac:dyDescent="0.2">
      <c r="D141" s="4"/>
    </row>
    <row r="142" spans="4:4" x14ac:dyDescent="0.2">
      <c r="D142" s="4"/>
    </row>
    <row r="143" spans="4:4" x14ac:dyDescent="0.2">
      <c r="D143" s="4"/>
    </row>
    <row r="144" spans="4:4" x14ac:dyDescent="0.2">
      <c r="D144" s="4"/>
    </row>
    <row r="145" spans="4:4" x14ac:dyDescent="0.2">
      <c r="D145" s="4"/>
    </row>
    <row r="146" spans="4:4" x14ac:dyDescent="0.2">
      <c r="D146" s="4"/>
    </row>
    <row r="147" spans="4:4" x14ac:dyDescent="0.2">
      <c r="D147" s="4"/>
    </row>
    <row r="148" spans="4:4" x14ac:dyDescent="0.2">
      <c r="D148" s="4"/>
    </row>
    <row r="149" spans="4:4" x14ac:dyDescent="0.2">
      <c r="D149" s="4"/>
    </row>
    <row r="150" spans="4:4" x14ac:dyDescent="0.2">
      <c r="D150" s="4"/>
    </row>
    <row r="151" spans="4:4" x14ac:dyDescent="0.2">
      <c r="D151" s="4"/>
    </row>
    <row r="152" spans="4:4" x14ac:dyDescent="0.2">
      <c r="D152" s="4"/>
    </row>
    <row r="153" spans="4:4" x14ac:dyDescent="0.2">
      <c r="D153" s="4"/>
    </row>
    <row r="154" spans="4:4" x14ac:dyDescent="0.2">
      <c r="D154" s="4"/>
    </row>
    <row r="155" spans="4:4" x14ac:dyDescent="0.2">
      <c r="D155" s="4"/>
    </row>
    <row r="156" spans="4:4" x14ac:dyDescent="0.2">
      <c r="D156" s="4"/>
    </row>
    <row r="157" spans="4:4" x14ac:dyDescent="0.2">
      <c r="D157" s="4"/>
    </row>
    <row r="158" spans="4:4" x14ac:dyDescent="0.2">
      <c r="D158" s="4"/>
    </row>
    <row r="159" spans="4:4" x14ac:dyDescent="0.2">
      <c r="D159" s="4"/>
    </row>
    <row r="160" spans="4:4" x14ac:dyDescent="0.2">
      <c r="D160" s="4"/>
    </row>
    <row r="161" spans="4:4" x14ac:dyDescent="0.2">
      <c r="D161" s="4"/>
    </row>
    <row r="162" spans="4:4" x14ac:dyDescent="0.2">
      <c r="D162" s="4"/>
    </row>
    <row r="163" spans="4:4" x14ac:dyDescent="0.2">
      <c r="D163" s="4"/>
    </row>
    <row r="164" spans="4:4" x14ac:dyDescent="0.2">
      <c r="D164" s="4"/>
    </row>
    <row r="165" spans="4:4" x14ac:dyDescent="0.2">
      <c r="D165" s="4"/>
    </row>
    <row r="166" spans="4:4" x14ac:dyDescent="0.2">
      <c r="D166" s="4"/>
    </row>
    <row r="167" spans="4:4" x14ac:dyDescent="0.2">
      <c r="D167" s="4"/>
    </row>
    <row r="168" spans="4:4" x14ac:dyDescent="0.2">
      <c r="D168" s="4"/>
    </row>
    <row r="169" spans="4:4" x14ac:dyDescent="0.2">
      <c r="D169" s="4"/>
    </row>
    <row r="170" spans="4:4" x14ac:dyDescent="0.2">
      <c r="D170" s="4"/>
    </row>
    <row r="171" spans="4:4" x14ac:dyDescent="0.2">
      <c r="D171" s="4"/>
    </row>
    <row r="172" spans="4:4" x14ac:dyDescent="0.2">
      <c r="D172" s="4"/>
    </row>
    <row r="173" spans="4:4" x14ac:dyDescent="0.2">
      <c r="D173" s="4"/>
    </row>
    <row r="174" spans="4:4" x14ac:dyDescent="0.2">
      <c r="D174" s="4"/>
    </row>
    <row r="175" spans="4:4" x14ac:dyDescent="0.2">
      <c r="D175" s="4"/>
    </row>
    <row r="176" spans="4:4" x14ac:dyDescent="0.2">
      <c r="D176" s="4"/>
    </row>
    <row r="177" spans="4:4" x14ac:dyDescent="0.2">
      <c r="D177" s="4"/>
    </row>
    <row r="178" spans="4:4" x14ac:dyDescent="0.2">
      <c r="D178" s="4"/>
    </row>
    <row r="179" spans="4:4" x14ac:dyDescent="0.2">
      <c r="D179" s="4"/>
    </row>
    <row r="180" spans="4:4" x14ac:dyDescent="0.2">
      <c r="D180" s="4"/>
    </row>
    <row r="181" spans="4:4" x14ac:dyDescent="0.2">
      <c r="D181" s="4"/>
    </row>
    <row r="182" spans="4:4" x14ac:dyDescent="0.2">
      <c r="D182" s="4"/>
    </row>
    <row r="183" spans="4:4" x14ac:dyDescent="0.2">
      <c r="D183" s="4"/>
    </row>
    <row r="184" spans="4:4" x14ac:dyDescent="0.2">
      <c r="D184" s="4"/>
    </row>
    <row r="185" spans="4:4" x14ac:dyDescent="0.2">
      <c r="D185" s="4"/>
    </row>
    <row r="186" spans="4:4" x14ac:dyDescent="0.2">
      <c r="D186" s="4"/>
    </row>
    <row r="187" spans="4:4" x14ac:dyDescent="0.2">
      <c r="D187" s="4"/>
    </row>
    <row r="188" spans="4:4" x14ac:dyDescent="0.2">
      <c r="D188" s="4"/>
    </row>
    <row r="189" spans="4:4" x14ac:dyDescent="0.2">
      <c r="D189" s="4"/>
    </row>
    <row r="190" spans="4:4" x14ac:dyDescent="0.2">
      <c r="D190" s="4"/>
    </row>
    <row r="191" spans="4:4" x14ac:dyDescent="0.2">
      <c r="D191" s="4"/>
    </row>
    <row r="192" spans="4:4" x14ac:dyDescent="0.2">
      <c r="D192" s="4"/>
    </row>
    <row r="193" spans="4:4" x14ac:dyDescent="0.2">
      <c r="D193" s="4"/>
    </row>
    <row r="194" spans="4:4" x14ac:dyDescent="0.2">
      <c r="D194" s="4"/>
    </row>
    <row r="195" spans="4:4" x14ac:dyDescent="0.2">
      <c r="D195" s="4"/>
    </row>
    <row r="196" spans="4:4" x14ac:dyDescent="0.2">
      <c r="D196" s="4"/>
    </row>
    <row r="197" spans="4:4" x14ac:dyDescent="0.2">
      <c r="D197" s="4"/>
    </row>
    <row r="198" spans="4:4" x14ac:dyDescent="0.2">
      <c r="D198" s="4"/>
    </row>
    <row r="199" spans="4:4" x14ac:dyDescent="0.2">
      <c r="D199" s="4"/>
    </row>
    <row r="200" spans="4:4" x14ac:dyDescent="0.2">
      <c r="D200" s="4"/>
    </row>
    <row r="201" spans="4:4" x14ac:dyDescent="0.2">
      <c r="D201" s="4"/>
    </row>
    <row r="202" spans="4:4" x14ac:dyDescent="0.2">
      <c r="D202" s="4"/>
    </row>
    <row r="203" spans="4:4" x14ac:dyDescent="0.2">
      <c r="D203" s="4"/>
    </row>
    <row r="204" spans="4:4" x14ac:dyDescent="0.2">
      <c r="D204" s="4"/>
    </row>
    <row r="205" spans="4:4" x14ac:dyDescent="0.2">
      <c r="D205" s="4"/>
    </row>
  </sheetData>
  <mergeCells count="11">
    <mergeCell ref="M53:N53"/>
    <mergeCell ref="E54:F54"/>
    <mergeCell ref="M54:N54"/>
    <mergeCell ref="A1:O1"/>
    <mergeCell ref="A2:O2"/>
    <mergeCell ref="A3:O3"/>
    <mergeCell ref="A4:O4"/>
    <mergeCell ref="A5:O5"/>
    <mergeCell ref="A6:O6"/>
    <mergeCell ref="O53:P53"/>
    <mergeCell ref="O54:P54"/>
  </mergeCells>
  <printOptions horizontalCentered="1" verticalCentered="1"/>
  <pageMargins left="0.15748031496062992" right="0.15748031496062992" top="0.19685039370078741" bottom="0.19685039370078741" header="0.51181102362204722" footer="0.51181102362204722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EDO DE ACTIVIDADES</vt:lpstr>
      <vt:lpstr>SITUACION FINANCIERA</vt:lpstr>
      <vt:lpstr>EDO DE CAMBIOS</vt:lpstr>
      <vt:lpstr>ANALITICO DEL ACTIVO</vt:lpstr>
      <vt:lpstr>DEUDA Y OTROS PASIVOS</vt:lpstr>
      <vt:lpstr>ESTADO DE VARIACIÓN</vt:lpstr>
      <vt:lpstr>FLUJOS DE EFECTIVO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salomon</dc:creator>
  <cp:lastModifiedBy>Maribel Cordero</cp:lastModifiedBy>
  <cp:lastPrinted>2015-07-21T17:43:00Z</cp:lastPrinted>
  <dcterms:created xsi:type="dcterms:W3CDTF">2014-08-12T01:23:14Z</dcterms:created>
  <dcterms:modified xsi:type="dcterms:W3CDTF">2015-10-09T17:30:19Z</dcterms:modified>
</cp:coreProperties>
</file>