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7"/>
  </bookViews>
  <sheets>
    <sheet name="anal ingre" sheetId="1" r:id="rId1"/>
    <sheet name="clasf adtiva" sheetId="2" r:id="rId2"/>
    <sheet name="anal cog" sheetId="3" r:id="rId3"/>
    <sheet name="anal cla eco" sheetId="4" r:id="rId4"/>
    <sheet name="anal cla fun" sheetId="5" r:id="rId5"/>
    <sheet name="endeudamiento" sheetId="6" r:id="rId6"/>
    <sheet name="int deuda" sheetId="7" r:id="rId7"/>
    <sheet name="ind post fiscal" sheetId="8" r:id="rId8"/>
  </sheets>
  <externalReferences>
    <externalReference r:id="rId9"/>
  </externalReferences>
  <calcPr calcId="125725"/>
</workbook>
</file>

<file path=xl/calcChain.xml><?xml version="1.0" encoding="utf-8"?>
<calcChain xmlns="http://schemas.openxmlformats.org/spreadsheetml/2006/main">
  <c r="E31" i="8"/>
  <c r="D31"/>
  <c r="C31"/>
  <c r="E11"/>
  <c r="D11"/>
  <c r="C11"/>
  <c r="E9"/>
  <c r="D9"/>
  <c r="E7"/>
  <c r="E15" s="1"/>
  <c r="E19" s="1"/>
  <c r="E23" s="1"/>
  <c r="D7"/>
  <c r="D15" s="1"/>
  <c r="D19" s="1"/>
  <c r="D23" s="1"/>
  <c r="C7"/>
  <c r="C15" s="1"/>
  <c r="C19" s="1"/>
  <c r="C23" s="1"/>
  <c r="F30" i="7"/>
  <c r="F32" s="1"/>
  <c r="D30"/>
  <c r="D32" s="1"/>
  <c r="H33" i="6"/>
  <c r="F33"/>
  <c r="D33"/>
  <c r="F48" i="5"/>
  <c r="D48"/>
  <c r="I42"/>
  <c r="H42"/>
  <c r="G42"/>
  <c r="F42"/>
  <c r="E42"/>
  <c r="D42"/>
  <c r="I31"/>
  <c r="H31"/>
  <c r="G31"/>
  <c r="F31"/>
  <c r="E31"/>
  <c r="D31"/>
  <c r="H27"/>
  <c r="H22" s="1"/>
  <c r="H48" s="1"/>
  <c r="F27"/>
  <c r="I27" s="1"/>
  <c r="I22" s="1"/>
  <c r="I48" s="1"/>
  <c r="G22"/>
  <c r="G48" s="1"/>
  <c r="F22"/>
  <c r="E22"/>
  <c r="E48" s="1"/>
  <c r="D22"/>
  <c r="I12"/>
  <c r="H12"/>
  <c r="G12"/>
  <c r="F12"/>
  <c r="E12"/>
  <c r="D12"/>
  <c r="G18" i="4"/>
  <c r="E18"/>
  <c r="D18"/>
  <c r="I16"/>
  <c r="H14"/>
  <c r="F14"/>
  <c r="I14" s="1"/>
  <c r="H12"/>
  <c r="H18" s="1"/>
  <c r="F12"/>
  <c r="F18" s="1"/>
  <c r="H81" i="3"/>
  <c r="F81"/>
  <c r="H80"/>
  <c r="F80"/>
  <c r="H79"/>
  <c r="F79"/>
  <c r="H78"/>
  <c r="F78"/>
  <c r="H77"/>
  <c r="F77"/>
  <c r="H76"/>
  <c r="F76"/>
  <c r="H75"/>
  <c r="F75"/>
  <c r="I74"/>
  <c r="H74"/>
  <c r="G74"/>
  <c r="F74"/>
  <c r="F70" s="1"/>
  <c r="E74"/>
  <c r="H73"/>
  <c r="F73"/>
  <c r="H72"/>
  <c r="F72"/>
  <c r="H71"/>
  <c r="H70" s="1"/>
  <c r="F71"/>
  <c r="I70"/>
  <c r="G70"/>
  <c r="E70"/>
  <c r="H69"/>
  <c r="F69"/>
  <c r="H68"/>
  <c r="F68"/>
  <c r="H67"/>
  <c r="F67"/>
  <c r="H66"/>
  <c r="F66"/>
  <c r="H65"/>
  <c r="F65"/>
  <c r="H64"/>
  <c r="F64"/>
  <c r="H63"/>
  <c r="F63"/>
  <c r="I62"/>
  <c r="H62"/>
  <c r="G62"/>
  <c r="F62"/>
  <c r="E62"/>
  <c r="D62"/>
  <c r="H61"/>
  <c r="F61"/>
  <c r="H60"/>
  <c r="F60"/>
  <c r="H59"/>
  <c r="F59"/>
  <c r="I58"/>
  <c r="H58"/>
  <c r="G58"/>
  <c r="F58"/>
  <c r="E58"/>
  <c r="D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I48"/>
  <c r="H48"/>
  <c r="G48"/>
  <c r="F48"/>
  <c r="E48"/>
  <c r="D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I38"/>
  <c r="H38"/>
  <c r="G38"/>
  <c r="F38"/>
  <c r="E38"/>
  <c r="D38"/>
  <c r="H37"/>
  <c r="F37"/>
  <c r="I37" s="1"/>
  <c r="H36"/>
  <c r="F36"/>
  <c r="I36" s="1"/>
  <c r="H35"/>
  <c r="F35"/>
  <c r="I35" s="1"/>
  <c r="H34"/>
  <c r="F34"/>
  <c r="I34" s="1"/>
  <c r="H33"/>
  <c r="F33"/>
  <c r="I33" s="1"/>
  <c r="H32"/>
  <c r="F32"/>
  <c r="I32" s="1"/>
  <c r="H31"/>
  <c r="F31"/>
  <c r="I31" s="1"/>
  <c r="H30"/>
  <c r="F30"/>
  <c r="F28" s="1"/>
  <c r="H29"/>
  <c r="H28" s="1"/>
  <c r="F29"/>
  <c r="I29" s="1"/>
  <c r="G28"/>
  <c r="E28"/>
  <c r="D28"/>
  <c r="I27"/>
  <c r="H27"/>
  <c r="F27"/>
  <c r="H26"/>
  <c r="F26"/>
  <c r="I26" s="1"/>
  <c r="H25"/>
  <c r="F25"/>
  <c r="I25" s="1"/>
  <c r="H24"/>
  <c r="F24"/>
  <c r="I24" s="1"/>
  <c r="H23"/>
  <c r="F23"/>
  <c r="I23" s="1"/>
  <c r="H22"/>
  <c r="F22"/>
  <c r="I22" s="1"/>
  <c r="I21"/>
  <c r="H21"/>
  <c r="F21"/>
  <c r="H20"/>
  <c r="F20"/>
  <c r="I20" s="1"/>
  <c r="H19"/>
  <c r="F19"/>
  <c r="I19" s="1"/>
  <c r="H18"/>
  <c r="G18"/>
  <c r="F18"/>
  <c r="E18"/>
  <c r="D18"/>
  <c r="H17"/>
  <c r="F17"/>
  <c r="I17" s="1"/>
  <c r="H16"/>
  <c r="F16"/>
  <c r="I16" s="1"/>
  <c r="H15"/>
  <c r="F15"/>
  <c r="I15" s="1"/>
  <c r="H14"/>
  <c r="F14"/>
  <c r="I14" s="1"/>
  <c r="H13"/>
  <c r="F13"/>
  <c r="I13" s="1"/>
  <c r="H12"/>
  <c r="F12"/>
  <c r="F10" s="1"/>
  <c r="F82" s="1"/>
  <c r="H11"/>
  <c r="H10" s="1"/>
  <c r="F11"/>
  <c r="I11" s="1"/>
  <c r="G10"/>
  <c r="G82" s="1"/>
  <c r="E10"/>
  <c r="E82" s="1"/>
  <c r="D10"/>
  <c r="D82" s="1"/>
  <c r="G22" i="2"/>
  <c r="E22"/>
  <c r="D22"/>
  <c r="H12"/>
  <c r="H22" s="1"/>
  <c r="F12"/>
  <c r="F22" s="1"/>
  <c r="C12"/>
  <c r="J51" i="1"/>
  <c r="I51"/>
  <c r="H51"/>
  <c r="G51"/>
  <c r="F51"/>
  <c r="E51"/>
  <c r="J46"/>
  <c r="I46"/>
  <c r="H46"/>
  <c r="G46"/>
  <c r="F46"/>
  <c r="E46"/>
  <c r="J43"/>
  <c r="J33" s="1"/>
  <c r="I43"/>
  <c r="G43"/>
  <c r="I33"/>
  <c r="I54" s="1"/>
  <c r="H33"/>
  <c r="H54" s="1"/>
  <c r="G33"/>
  <c r="G54" s="1"/>
  <c r="F33"/>
  <c r="F54" s="1"/>
  <c r="E33"/>
  <c r="E54" s="1"/>
  <c r="H26"/>
  <c r="G26"/>
  <c r="F26"/>
  <c r="E26"/>
  <c r="I22"/>
  <c r="J22" s="1"/>
  <c r="J26" s="1"/>
  <c r="G22"/>
  <c r="I12" i="4" l="1"/>
  <c r="I18" s="1"/>
  <c r="H82" i="3"/>
  <c r="I18"/>
  <c r="I10"/>
  <c r="I12"/>
  <c r="I30"/>
  <c r="I28" s="1"/>
  <c r="I12" i="2"/>
  <c r="I22" s="1"/>
  <c r="J54" i="1"/>
  <c r="I26"/>
  <c r="I82" i="3" l="1"/>
</calcChain>
</file>

<file path=xl/sharedStrings.xml><?xml version="1.0" encoding="utf-8"?>
<sst xmlns="http://schemas.openxmlformats.org/spreadsheetml/2006/main" count="299" uniqueCount="190">
  <si>
    <t>Cuenta Pública 2015</t>
  </si>
  <si>
    <t>Sector Paraestatal</t>
  </si>
  <si>
    <t>Estado Analítico de Ingresos</t>
  </si>
  <si>
    <t>Del 1 de enero al 31 de diciembre de 2015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</si>
  <si>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</si>
  <si>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</si>
  <si>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</si>
  <si>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</si>
  <si>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</si>
  <si>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</si>
  <si>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</si>
  <si>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</si>
  <si>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</si>
  <si>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</si>
  <si>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</si>
  <si>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</si>
  <si>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</si>
  <si>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</si>
  <si>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</si>
  <si>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</si>
  <si>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</si>
  <si>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</si>
  <si>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</si>
  <si>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</si>
  <si>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</si>
  <si>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</si>
  <si>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</si>
  <si>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</si>
  <si>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</si>
  <si>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</si>
  <si>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</si>
  <si>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</si>
  <si>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</si>
  <si>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</si>
  <si>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</si>
  <si>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</si>
  <si>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</si>
  <si>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</si>
  <si>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</si>
  <si>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</si>
  <si>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</si>
  <si>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</si>
  <si>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</si>
  <si>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</si>
  <si>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</si>
  <si>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</si>
  <si>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</si>
  <si>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</si>
  <si>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por Objeto del Gasto (Capítulo y Concepto)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</si>
  <si>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</si>
  <si>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</si>
  <si>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</si>
  <si>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</si>
  <si>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</si>
  <si>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</si>
  <si>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</si>
  <si>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</si>
  <si>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</si>
  <si>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</si>
  <si>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</si>
  <si>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</si>
  <si>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</si>
  <si>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</si>
  <si>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</si>
  <si>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</si>
  <si>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</si>
  <si>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</si>
  <si>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</si>
  <si>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</si>
  <si>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</si>
  <si>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</si>
  <si>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</si>
  <si>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</si>
  <si>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</si>
  <si>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</si>
  <si>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</si>
  <si>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</si>
  <si>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</si>
  <si>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</si>
  <si>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</si>
  <si>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</si>
  <si>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</si>
  <si>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</si>
  <si>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</si>
  <si>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</si>
  <si>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</si>
  <si>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</si>
  <si>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</si>
  <si>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</si>
  <si>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</si>
  <si>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</si>
  <si>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</si>
  <si>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</si>
  <si>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</si>
  <si>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</si>
  <si>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</si>
  <si>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</si>
  <si>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</si>
  <si>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</si>
  <si>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</si>
  <si>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</si>
  <si>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</si>
  <si>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</si>
  <si>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</si>
  <si>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</si>
  <si>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</si>
  <si>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</si>
  <si>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</si>
  <si>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</si>
  <si>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</si>
  <si>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</si>
  <si>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</si>
  <si>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</si>
  <si>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</si>
  <si>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</si>
  <si>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</si>
  <si>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</si>
  <si>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</si>
  <si>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</si>
  <si>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</si>
  <si>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</si>
  <si>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</si>
  <si>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</si>
  <si>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</si>
  <si>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Clasificación Funcional (Finalidad y Función)</t>
  </si>
  <si>
    <t>Del 1 de enero al 31 de diciembre 2015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</si>
  <si>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</si>
  <si>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</si>
  <si>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</si>
  <si>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</si>
  <si>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</si>
  <si>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</si>
  <si>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</si>
  <si>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</si>
  <si>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</si>
  <si>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</si>
  <si>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</si>
  <si>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</si>
  <si>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</si>
  <si>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</si>
  <si>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</si>
  <si>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</si>
  <si>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</si>
  <si>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</si>
  <si>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</si>
  <si>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</si>
  <si>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</si>
  <si>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</si>
  <si>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</si>
  <si>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</si>
  <si>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</si>
  <si>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</si>
  <si>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</si>
  <si>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</si>
  <si>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</si>
  <si>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</si>
  <si>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</si>
  <si>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Endeudamiento Neto</t>
  </si>
  <si>
    <t>Identificación de Crédito o Instrumento</t>
  </si>
  <si>
    <t>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</si>
  <si>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</si>
  <si>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</si>
  <si>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</si>
  <si>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</si>
  <si>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</si>
  <si>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</si>
  <si>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</si>
  <si>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</si>
  <si>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</si>
  <si>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</si>
  <si>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</si>
  <si>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Créditos Bancarios</t>
  </si>
  <si>
    <t>Indicadores de Postura Fiscal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</si>
  <si>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</si>
  <si>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</si>
  <si>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8"/>
        <color theme="1"/>
        <rFont val="Arial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</si>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</sst>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name val="Times New Roman"/>
      <family val="1"/>
    </font>
    <font>
      <sz val="9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7" fillId="0" borderId="0" applyFont="0" applyFill="0" applyBorder="0" applyAlignment="0" applyProtection="0"/>
    <xf numFmtId="0" fontId="18" fillId="0" borderId="0"/>
  </cellStyleXfs>
  <cellXfs count="193">
    <xf numFmtId="0" fontId="0" fillId="0" borderId="0" xfId="0"/>
    <xf numFmtId="0" fontId="2" fillId="2" borderId="0" xfId="0" applyFont="1" applyFill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/>
    <xf numFmtId="37" fontId="4" fillId="3" borderId="9" xfId="1" applyNumberFormat="1" applyFont="1" applyFill="1" applyBorder="1" applyAlignment="1">
      <alignment horizontal="center" vertical="center"/>
    </xf>
    <xf numFmtId="37" fontId="4" fillId="3" borderId="9" xfId="1" applyNumberFormat="1" applyFont="1" applyFill="1" applyBorder="1" applyAlignment="1">
      <alignment horizontal="center" vertical="center" wrapText="1"/>
    </xf>
    <xf numFmtId="37" fontId="4" fillId="3" borderId="9" xfId="1" applyNumberFormat="1" applyFont="1" applyFill="1" applyBorder="1" applyAlignment="1">
      <alignment horizontal="center" vertical="center"/>
    </xf>
    <xf numFmtId="37" fontId="4" fillId="3" borderId="9" xfId="1" applyNumberFormat="1" applyFont="1" applyFill="1" applyBorder="1" applyAlignment="1">
      <alignment horizontal="center" wrapText="1"/>
    </xf>
    <xf numFmtId="0" fontId="2" fillId="2" borderId="0" xfId="1" applyFont="1" applyFill="1"/>
    <xf numFmtId="0" fontId="5" fillId="2" borderId="1" xfId="1" applyFont="1" applyFill="1" applyBorder="1"/>
    <xf numFmtId="0" fontId="5" fillId="2" borderId="2" xfId="1" applyFont="1" applyFill="1" applyBorder="1"/>
    <xf numFmtId="0" fontId="5" fillId="2" borderId="3" xfId="1" applyFont="1" applyFill="1" applyBorder="1"/>
    <xf numFmtId="0" fontId="5" fillId="2" borderId="3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5" fillId="2" borderId="4" xfId="1" applyFont="1" applyFill="1" applyBorder="1" applyAlignment="1">
      <alignment horizontal="center" vertical="center"/>
    </xf>
    <xf numFmtId="164" fontId="5" fillId="2" borderId="5" xfId="2" applyNumberFormat="1" applyFont="1" applyFill="1" applyBorder="1" applyAlignment="1">
      <alignment horizontal="center"/>
    </xf>
    <xf numFmtId="164" fontId="5" fillId="2" borderId="11" xfId="2" applyNumberFormat="1" applyFont="1" applyFill="1" applyBorder="1" applyAlignment="1">
      <alignment horizontal="center"/>
    </xf>
    <xf numFmtId="0" fontId="8" fillId="2" borderId="0" xfId="1" applyFont="1" applyFill="1"/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wrapText="1"/>
    </xf>
    <xf numFmtId="164" fontId="5" fillId="2" borderId="8" xfId="2" applyNumberFormat="1" applyFont="1" applyFill="1" applyBorder="1" applyAlignment="1">
      <alignment horizontal="center"/>
    </xf>
    <xf numFmtId="164" fontId="5" fillId="2" borderId="12" xfId="2" applyNumberFormat="1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Continuous"/>
    </xf>
    <xf numFmtId="0" fontId="8" fillId="2" borderId="14" xfId="1" applyFont="1" applyFill="1" applyBorder="1" applyAlignment="1">
      <alignment horizontal="centerContinuous"/>
    </xf>
    <xf numFmtId="0" fontId="8" fillId="2" borderId="15" xfId="1" applyFont="1" applyFill="1" applyBorder="1" applyAlignment="1">
      <alignment horizontal="left" wrapText="1"/>
    </xf>
    <xf numFmtId="164" fontId="8" fillId="2" borderId="9" xfId="1" applyNumberFormat="1" applyFont="1" applyFill="1" applyBorder="1" applyAlignment="1">
      <alignment horizontal="center"/>
    </xf>
    <xf numFmtId="164" fontId="8" fillId="2" borderId="10" xfId="1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164" fontId="8" fillId="2" borderId="12" xfId="1" applyNumberFormat="1" applyFont="1" applyFill="1" applyBorder="1" applyAlignment="1">
      <alignment horizontal="center"/>
    </xf>
    <xf numFmtId="0" fontId="8" fillId="2" borderId="4" xfId="1" applyFont="1" applyFill="1" applyBorder="1" applyAlignment="1">
      <alignment horizontal="left"/>
    </xf>
    <xf numFmtId="0" fontId="8" fillId="2" borderId="0" xfId="1" applyFont="1" applyFill="1" applyBorder="1" applyAlignment="1">
      <alignment horizontal="left"/>
    </xf>
    <xf numFmtId="0" fontId="2" fillId="0" borderId="5" xfId="0" applyFont="1" applyBorder="1"/>
    <xf numFmtId="164" fontId="8" fillId="2" borderId="11" xfId="2" applyNumberFormat="1" applyFont="1" applyFill="1" applyBorder="1" applyAlignment="1">
      <alignment horizontal="center"/>
    </xf>
    <xf numFmtId="0" fontId="2" fillId="2" borderId="0" xfId="0" applyFont="1" applyFill="1" applyBorder="1"/>
    <xf numFmtId="0" fontId="6" fillId="2" borderId="5" xfId="0" applyFont="1" applyFill="1" applyBorder="1" applyAlignment="1">
      <alignment vertical="center" wrapText="1"/>
    </xf>
    <xf numFmtId="0" fontId="2" fillId="0" borderId="0" xfId="0" applyFont="1" applyBorder="1"/>
    <xf numFmtId="0" fontId="10" fillId="2" borderId="11" xfId="0" applyFont="1" applyFill="1" applyBorder="1" applyAlignment="1">
      <alignment vertical="center" wrapText="1"/>
    </xf>
    <xf numFmtId="0" fontId="8" fillId="2" borderId="4" xfId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5" xfId="0" applyFont="1" applyFill="1" applyBorder="1"/>
    <xf numFmtId="0" fontId="3" fillId="2" borderId="0" xfId="0" applyFont="1" applyFill="1"/>
    <xf numFmtId="0" fontId="3" fillId="0" borderId="0" xfId="0" applyFont="1"/>
    <xf numFmtId="0" fontId="5" fillId="2" borderId="0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left" wrapText="1" indent="1"/>
    </xf>
    <xf numFmtId="0" fontId="9" fillId="2" borderId="0" xfId="0" applyFont="1" applyFill="1" applyAlignment="1">
      <alignment horizontal="left" vertical="top" wrapText="1"/>
    </xf>
    <xf numFmtId="0" fontId="11" fillId="2" borderId="0" xfId="0" applyFont="1" applyFill="1"/>
    <xf numFmtId="0" fontId="12" fillId="2" borderId="0" xfId="0" applyFont="1" applyFill="1"/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1" fillId="0" borderId="0" xfId="0" applyFont="1"/>
    <xf numFmtId="0" fontId="13" fillId="3" borderId="4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justify" vertical="center" wrapText="1"/>
    </xf>
    <xf numFmtId="0" fontId="12" fillId="2" borderId="5" xfId="0" applyFont="1" applyFill="1" applyBorder="1" applyAlignment="1">
      <alignment horizontal="justify" vertical="center" wrapText="1"/>
    </xf>
    <xf numFmtId="0" fontId="12" fillId="2" borderId="11" xfId="0" applyFont="1" applyFill="1" applyBorder="1" applyAlignment="1">
      <alignment horizontal="justify" vertical="center" wrapText="1"/>
    </xf>
    <xf numFmtId="0" fontId="12" fillId="2" borderId="4" xfId="0" applyFont="1" applyFill="1" applyBorder="1" applyAlignment="1">
      <alignment horizontal="justify" vertical="top" wrapText="1"/>
    </xf>
    <xf numFmtId="0" fontId="12" fillId="2" borderId="5" xfId="0" applyFont="1" applyFill="1" applyBorder="1" applyAlignment="1">
      <alignment horizontal="justify" vertical="top" wrapText="1"/>
    </xf>
    <xf numFmtId="3" fontId="12" fillId="2" borderId="11" xfId="0" applyNumberFormat="1" applyFont="1" applyFill="1" applyBorder="1" applyAlignment="1">
      <alignment horizontal="right" vertical="top" wrapText="1"/>
    </xf>
    <xf numFmtId="0" fontId="12" fillId="2" borderId="11" xfId="0" applyFont="1" applyFill="1" applyBorder="1" applyAlignment="1">
      <alignment horizontal="justify" vertical="top" wrapText="1"/>
    </xf>
    <xf numFmtId="0" fontId="12" fillId="2" borderId="6" xfId="0" applyFont="1" applyFill="1" applyBorder="1" applyAlignment="1">
      <alignment horizontal="justify" vertical="top" wrapText="1"/>
    </xf>
    <xf numFmtId="0" fontId="12" fillId="2" borderId="8" xfId="0" applyFont="1" applyFill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14" fillId="2" borderId="0" xfId="0" applyFont="1" applyFill="1"/>
    <xf numFmtId="0" fontId="13" fillId="2" borderId="6" xfId="0" applyFont="1" applyFill="1" applyBorder="1" applyAlignment="1">
      <alignment horizontal="justify" vertical="top" wrapText="1"/>
    </xf>
    <xf numFmtId="0" fontId="13" fillId="2" borderId="8" xfId="0" applyFont="1" applyFill="1" applyBorder="1" applyAlignment="1">
      <alignment horizontal="justify" vertical="top" wrapText="1"/>
    </xf>
    <xf numFmtId="3" fontId="13" fillId="2" borderId="12" xfId="0" applyNumberFormat="1" applyFont="1" applyFill="1" applyBorder="1" applyAlignment="1">
      <alignment horizontal="right" vertical="top" wrapText="1"/>
    </xf>
    <xf numFmtId="0" fontId="14" fillId="0" borderId="0" xfId="0" applyFont="1"/>
    <xf numFmtId="0" fontId="12" fillId="0" borderId="0" xfId="0" applyFont="1"/>
    <xf numFmtId="0" fontId="15" fillId="2" borderId="4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3" fontId="13" fillId="2" borderId="11" xfId="0" applyNumberFormat="1" applyFont="1" applyFill="1" applyBorder="1" applyAlignment="1">
      <alignment horizontal="right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3" fontId="12" fillId="2" borderId="11" xfId="0" applyNumberFormat="1" applyFont="1" applyFill="1" applyBorder="1" applyAlignment="1">
      <alignment horizontal="right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vertical="center" wrapText="1"/>
    </xf>
    <xf numFmtId="1" fontId="12" fillId="2" borderId="12" xfId="0" applyNumberFormat="1" applyFont="1" applyFill="1" applyBorder="1" applyAlignment="1">
      <alignment horizontal="right" vertical="center" wrapText="1"/>
    </xf>
    <xf numFmtId="3" fontId="12" fillId="2" borderId="12" xfId="0" applyNumberFormat="1" applyFont="1" applyFill="1" applyBorder="1" applyAlignment="1">
      <alignment horizontal="right" vertical="center" wrapText="1"/>
    </xf>
    <xf numFmtId="0" fontId="13" fillId="2" borderId="11" xfId="0" applyFont="1" applyFill="1" applyBorder="1" applyAlignment="1">
      <alignment horizontal="right" vertical="center" wrapText="1"/>
    </xf>
    <xf numFmtId="0" fontId="13" fillId="2" borderId="0" xfId="0" applyFont="1" applyFill="1"/>
    <xf numFmtId="0" fontId="13" fillId="2" borderId="13" xfId="0" applyFont="1" applyFill="1" applyBorder="1" applyAlignment="1">
      <alignment horizontal="justify" vertical="center" wrapText="1"/>
    </xf>
    <xf numFmtId="0" fontId="13" fillId="2" borderId="15" xfId="0" applyFont="1" applyFill="1" applyBorder="1" applyAlignment="1">
      <alignment horizontal="justify" vertical="center" wrapText="1"/>
    </xf>
    <xf numFmtId="3" fontId="13" fillId="2" borderId="9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16" fillId="2" borderId="0" xfId="0" applyFont="1" applyFill="1"/>
    <xf numFmtId="0" fontId="16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3" fontId="2" fillId="2" borderId="11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3" fontId="2" fillId="2" borderId="12" xfId="0" applyNumberFormat="1" applyFont="1" applyFill="1" applyBorder="1" applyAlignment="1">
      <alignment horizontal="right" vertical="center" wrapText="1"/>
    </xf>
    <xf numFmtId="0" fontId="17" fillId="2" borderId="0" xfId="0" applyFont="1" applyFill="1"/>
    <xf numFmtId="3" fontId="3" fillId="2" borderId="12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12" fillId="2" borderId="1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justify" vertical="center" wrapText="1"/>
    </xf>
    <xf numFmtId="0" fontId="12" fillId="2" borderId="10" xfId="0" applyFont="1" applyFill="1" applyBorder="1" applyAlignment="1">
      <alignment horizontal="justify" vertical="center" wrapText="1"/>
    </xf>
    <xf numFmtId="0" fontId="12" fillId="2" borderId="0" xfId="0" applyFont="1" applyFill="1" applyAlignment="1">
      <alignment vertical="top"/>
    </xf>
    <xf numFmtId="0" fontId="13" fillId="2" borderId="4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vertical="top" wrapText="1"/>
    </xf>
    <xf numFmtId="0" fontId="12" fillId="0" borderId="0" xfId="0" applyFont="1" applyAlignment="1">
      <alignment vertical="top"/>
    </xf>
    <xf numFmtId="0" fontId="12" fillId="2" borderId="4" xfId="0" applyFont="1" applyFill="1" applyBorder="1" applyAlignment="1">
      <alignment horizontal="left" vertical="top"/>
    </xf>
    <xf numFmtId="0" fontId="12" fillId="2" borderId="5" xfId="0" applyFont="1" applyFill="1" applyBorder="1" applyAlignment="1">
      <alignment horizontal="justify" vertical="top"/>
    </xf>
    <xf numFmtId="0" fontId="13" fillId="2" borderId="0" xfId="0" applyFont="1" applyFill="1" applyAlignment="1">
      <alignment vertical="top"/>
    </xf>
    <xf numFmtId="3" fontId="13" fillId="2" borderId="11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vertical="top"/>
    </xf>
    <xf numFmtId="3" fontId="12" fillId="2" borderId="11" xfId="0" applyNumberFormat="1" applyFont="1" applyFill="1" applyBorder="1" applyAlignment="1">
      <alignment horizontal="right" vertical="top"/>
    </xf>
    <xf numFmtId="3" fontId="13" fillId="2" borderId="11" xfId="0" applyNumberFormat="1" applyFont="1" applyFill="1" applyBorder="1" applyAlignment="1">
      <alignment horizontal="right" vertical="top"/>
    </xf>
    <xf numFmtId="0" fontId="12" fillId="2" borderId="6" xfId="0" applyFont="1" applyFill="1" applyBorder="1" applyAlignment="1">
      <alignment horizontal="left" vertical="top"/>
    </xf>
    <xf numFmtId="0" fontId="12" fillId="2" borderId="8" xfId="0" applyFont="1" applyFill="1" applyBorder="1" applyAlignment="1">
      <alignment vertical="top"/>
    </xf>
    <xf numFmtId="3" fontId="12" fillId="2" borderId="12" xfId="0" applyNumberFormat="1" applyFont="1" applyFill="1" applyBorder="1" applyAlignment="1">
      <alignment horizontal="right" vertical="top"/>
    </xf>
    <xf numFmtId="0" fontId="13" fillId="2" borderId="6" xfId="0" applyFont="1" applyFill="1" applyBorder="1" applyAlignment="1">
      <alignment horizontal="left" vertical="top"/>
    </xf>
    <xf numFmtId="0" fontId="13" fillId="2" borderId="8" xfId="0" applyFont="1" applyFill="1" applyBorder="1" applyAlignment="1">
      <alignment vertical="top"/>
    </xf>
    <xf numFmtId="3" fontId="13" fillId="2" borderId="12" xfId="0" applyNumberFormat="1" applyFont="1" applyFill="1" applyBorder="1" applyAlignment="1">
      <alignment horizontal="right" vertical="top"/>
    </xf>
    <xf numFmtId="0" fontId="12" fillId="0" borderId="0" xfId="0" applyFont="1" applyAlignment="1">
      <alignment horizontal="left"/>
    </xf>
    <xf numFmtId="0" fontId="19" fillId="3" borderId="9" xfId="3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0" borderId="9" xfId="0" applyFont="1" applyBorder="1" applyAlignment="1">
      <alignment horizontal="right"/>
    </xf>
    <xf numFmtId="0" fontId="13" fillId="0" borderId="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justify" vertical="center" wrapText="1"/>
    </xf>
    <xf numFmtId="3" fontId="2" fillId="2" borderId="18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3" fontId="2" fillId="2" borderId="9" xfId="0" applyNumberFormat="1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justify" vertical="center" wrapText="1"/>
    </xf>
    <xf numFmtId="0" fontId="2" fillId="2" borderId="19" xfId="0" applyFont="1" applyFill="1" applyBorder="1" applyAlignment="1">
      <alignment horizontal="left" vertical="top" wrapText="1" indent="1"/>
    </xf>
    <xf numFmtId="0" fontId="2" fillId="2" borderId="20" xfId="0" applyFont="1" applyFill="1" applyBorder="1" applyAlignment="1">
      <alignment horizontal="left" vertical="top" wrapText="1" indent="1"/>
    </xf>
    <xf numFmtId="3" fontId="2" fillId="2" borderId="0" xfId="0" applyNumberFormat="1" applyFont="1" applyFill="1"/>
    <xf numFmtId="3" fontId="4" fillId="3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3" fontId="3" fillId="2" borderId="18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</cellXfs>
  <cellStyles count="4">
    <cellStyle name="Millares 2" xfId="2"/>
    <cellStyle name="Normal" xfId="0" builtinId="0"/>
    <cellStyle name="Normal 2" xfId="3"/>
    <cellStyle name="Normal 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%20de%20c&#225;lculo%20en%20G:%20COSSIES%202015%20FINANZAS%20Y%20OFS%202014%20CUENTA%20P&#218;BLICA%202015%20F)%20Cuenta%20P&#250;blica%20Armonizada%202015%20ene-dic%20INFORMACI&#211;N%20PRESUPUESTARIA%202015%20Informacion%20Presupuestaria%202015.docx%20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Post Fiscal"/>
      <sheetName val="Int"/>
      <sheetName val="CProg"/>
      <sheetName val="BMu"/>
      <sheetName val="BInmu"/>
      <sheetName val="Rel Cta Ba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5">
          <cell r="G45">
            <v>0</v>
          </cell>
          <cell r="H45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L18" sqref="L18"/>
    </sheetView>
  </sheetViews>
  <sheetFormatPr baseColWidth="10" defaultRowHeight="11.25"/>
  <cols>
    <col min="1" max="1" width="1.140625" style="1" customWidth="1"/>
    <col min="2" max="3" width="3.7109375" style="5" customWidth="1"/>
    <col min="4" max="4" width="46.42578125" style="5" customWidth="1"/>
    <col min="5" max="10" width="15.7109375" style="5" customWidth="1"/>
    <col min="11" max="11" width="2" style="1" customWidth="1"/>
    <col min="12" max="16384" width="11.42578125" style="5"/>
  </cols>
  <sheetData>
    <row r="1" spans="1:10" s="1" customFormat="1"/>
    <row r="2" spans="1:10">
      <c r="B2" s="2" t="s">
        <v>0</v>
      </c>
      <c r="C2" s="3"/>
      <c r="D2" s="3"/>
      <c r="E2" s="3"/>
      <c r="F2" s="3"/>
      <c r="G2" s="3"/>
      <c r="H2" s="3"/>
      <c r="I2" s="3"/>
      <c r="J2" s="4"/>
    </row>
    <row r="3" spans="1:10">
      <c r="B3" s="6" t="s">
        <v>1</v>
      </c>
      <c r="C3" s="7"/>
      <c r="D3" s="7"/>
      <c r="E3" s="7"/>
      <c r="F3" s="7"/>
      <c r="G3" s="7"/>
      <c r="H3" s="7"/>
      <c r="I3" s="7"/>
      <c r="J3" s="8"/>
    </row>
    <row r="4" spans="1:10">
      <c r="B4" s="6" t="s">
        <v>2</v>
      </c>
      <c r="C4" s="7"/>
      <c r="D4" s="7"/>
      <c r="E4" s="7"/>
      <c r="F4" s="7"/>
      <c r="G4" s="7"/>
      <c r="H4" s="7"/>
      <c r="I4" s="7"/>
      <c r="J4" s="8"/>
    </row>
    <row r="5" spans="1:10">
      <c r="B5" s="9" t="s">
        <v>3</v>
      </c>
      <c r="C5" s="10"/>
      <c r="D5" s="10"/>
      <c r="E5" s="10"/>
      <c r="F5" s="10"/>
      <c r="G5" s="10"/>
      <c r="H5" s="10"/>
      <c r="I5" s="10"/>
      <c r="J5" s="11"/>
    </row>
    <row r="6" spans="1:10" s="1" customFormat="1">
      <c r="A6" s="12"/>
      <c r="B6" s="12"/>
      <c r="C6" s="12"/>
      <c r="D6" s="12"/>
      <c r="F6" s="13"/>
      <c r="G6" s="13"/>
      <c r="H6" s="13"/>
      <c r="I6" s="13"/>
      <c r="J6" s="13"/>
    </row>
    <row r="7" spans="1:10" ht="12" customHeight="1">
      <c r="A7" s="14"/>
      <c r="B7" s="15" t="s">
        <v>4</v>
      </c>
      <c r="C7" s="15"/>
      <c r="D7" s="15"/>
      <c r="E7" s="15" t="s">
        <v>5</v>
      </c>
      <c r="F7" s="15"/>
      <c r="G7" s="15"/>
      <c r="H7" s="15"/>
      <c r="I7" s="15"/>
      <c r="J7" s="16" t="s">
        <v>6</v>
      </c>
    </row>
    <row r="8" spans="1:10" ht="22.5">
      <c r="A8" s="12"/>
      <c r="B8" s="15"/>
      <c r="C8" s="15"/>
      <c r="D8" s="15"/>
      <c r="E8" s="17" t="s">
        <v>7</v>
      </c>
      <c r="F8" s="18" t="s">
        <v>8</v>
      </c>
      <c r="G8" s="17" t="s">
        <v>9</v>
      </c>
      <c r="H8" s="17" t="s">
        <v>10</v>
      </c>
      <c r="I8" s="17" t="s">
        <v>11</v>
      </c>
      <c r="J8" s="16"/>
    </row>
    <row r="9" spans="1:10" ht="12" customHeight="1">
      <c r="A9" s="12"/>
      <c r="B9" s="15"/>
      <c r="C9" s="15"/>
      <c r="D9" s="15"/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16</v>
      </c>
      <c r="J9" s="17" t="s">
        <v>17</v>
      </c>
    </row>
    <row r="10" spans="1:10" ht="12" customHeight="1">
      <c r="A10" s="19"/>
      <c r="B10" s="20"/>
      <c r="C10" s="21"/>
      <c r="D10" s="22"/>
      <c r="E10" s="23"/>
      <c r="F10" s="24"/>
      <c r="G10" s="24"/>
      <c r="H10" s="24"/>
      <c r="I10" s="24"/>
      <c r="J10" s="24"/>
    </row>
    <row r="11" spans="1:10" ht="12" customHeight="1">
      <c r="A11" s="19"/>
      <c r="B11" s="25" t="s">
        <v>18</v>
      </c>
      <c r="C11" s="26"/>
      <c r="D11" s="27"/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</row>
    <row r="12" spans="1:10" ht="12" customHeight="1">
      <c r="A12" s="19"/>
      <c r="B12" s="25" t="s">
        <v>19</v>
      </c>
      <c r="C12" s="26"/>
      <c r="D12" s="27"/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</row>
    <row r="13" spans="1:10" ht="12" customHeight="1">
      <c r="A13" s="19"/>
      <c r="B13" s="25" t="s">
        <v>20</v>
      </c>
      <c r="C13" s="26"/>
      <c r="D13" s="27"/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</row>
    <row r="14" spans="1:10" ht="12" customHeight="1">
      <c r="A14" s="19"/>
      <c r="B14" s="25" t="s">
        <v>21</v>
      </c>
      <c r="C14" s="26"/>
      <c r="D14" s="27"/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</row>
    <row r="15" spans="1:10" ht="12" customHeight="1">
      <c r="A15" s="19"/>
      <c r="B15" s="25" t="s">
        <v>22</v>
      </c>
      <c r="C15" s="26"/>
      <c r="D15" s="27"/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</row>
    <row r="16" spans="1:10" ht="12" customHeight="1">
      <c r="A16" s="19"/>
      <c r="B16" s="29"/>
      <c r="C16" s="26" t="s">
        <v>23</v>
      </c>
      <c r="D16" s="27"/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</row>
    <row r="17" spans="1:10" ht="12" customHeight="1">
      <c r="A17" s="19"/>
      <c r="B17" s="29"/>
      <c r="C17" s="26" t="s">
        <v>24</v>
      </c>
      <c r="D17" s="27"/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</row>
    <row r="18" spans="1:10" ht="12" customHeight="1">
      <c r="A18" s="19"/>
      <c r="B18" s="25" t="s">
        <v>25</v>
      </c>
      <c r="C18" s="26"/>
      <c r="D18" s="27"/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</row>
    <row r="19" spans="1:10" ht="12" customHeight="1">
      <c r="A19" s="19"/>
      <c r="B19" s="29"/>
      <c r="C19" s="26" t="s">
        <v>23</v>
      </c>
      <c r="D19" s="27"/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</row>
    <row r="20" spans="1:10" ht="12" customHeight="1">
      <c r="A20" s="19"/>
      <c r="B20" s="29"/>
      <c r="C20" s="26" t="s">
        <v>24</v>
      </c>
      <c r="D20" s="27"/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</row>
    <row r="21" spans="1:10" ht="12" customHeight="1">
      <c r="A21" s="19"/>
      <c r="B21" s="25" t="s">
        <v>26</v>
      </c>
      <c r="C21" s="26"/>
      <c r="D21" s="27"/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</row>
    <row r="22" spans="1:10" ht="12" customHeight="1">
      <c r="A22" s="19"/>
      <c r="B22" s="25" t="s">
        <v>27</v>
      </c>
      <c r="C22" s="26"/>
      <c r="D22" s="27"/>
      <c r="E22" s="30">
        <v>1290691</v>
      </c>
      <c r="F22" s="31">
        <v>-64535</v>
      </c>
      <c r="G22" s="31">
        <f>E22+F22</f>
        <v>1226156</v>
      </c>
      <c r="H22" s="31">
        <v>1226156</v>
      </c>
      <c r="I22" s="31">
        <f>H22</f>
        <v>1226156</v>
      </c>
      <c r="J22" s="31">
        <f>I22-E22</f>
        <v>-64535</v>
      </c>
    </row>
    <row r="23" spans="1:10" ht="12" customHeight="1">
      <c r="A23" s="32"/>
      <c r="B23" s="25" t="s">
        <v>28</v>
      </c>
      <c r="C23" s="26"/>
      <c r="D23" s="27"/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</row>
    <row r="24" spans="1:10" ht="12" customHeight="1">
      <c r="A24" s="19"/>
      <c r="B24" s="25" t="s">
        <v>29</v>
      </c>
      <c r="C24" s="26"/>
      <c r="D24" s="27"/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</row>
    <row r="25" spans="1:10" ht="12" customHeight="1">
      <c r="A25" s="19"/>
      <c r="B25" s="33"/>
      <c r="C25" s="34"/>
      <c r="D25" s="35"/>
      <c r="E25" s="36"/>
      <c r="F25" s="37"/>
      <c r="G25" s="37"/>
      <c r="H25" s="37"/>
      <c r="I25" s="37"/>
      <c r="J25" s="37"/>
    </row>
    <row r="26" spans="1:10" ht="12" customHeight="1">
      <c r="A26" s="12"/>
      <c r="B26" s="38"/>
      <c r="C26" s="39"/>
      <c r="D26" s="40" t="s">
        <v>30</v>
      </c>
      <c r="E26" s="41">
        <f>SUM(E11:E24)</f>
        <v>1290691</v>
      </c>
      <c r="F26" s="41">
        <f t="shared" ref="F26:I26" si="0">SUM(F11:F24)</f>
        <v>-64535</v>
      </c>
      <c r="G26" s="41">
        <f t="shared" si="0"/>
        <v>1226156</v>
      </c>
      <c r="H26" s="41">
        <f t="shared" si="0"/>
        <v>1226156</v>
      </c>
      <c r="I26" s="41">
        <f t="shared" si="0"/>
        <v>1226156</v>
      </c>
      <c r="J26" s="42">
        <f>J22</f>
        <v>-64535</v>
      </c>
    </row>
    <row r="27" spans="1:10" ht="12" customHeight="1">
      <c r="A27" s="19"/>
      <c r="B27" s="43"/>
      <c r="C27" s="43"/>
      <c r="D27" s="43"/>
      <c r="E27" s="43"/>
      <c r="F27" s="43"/>
      <c r="G27" s="43"/>
      <c r="H27" s="44" t="s">
        <v>31</v>
      </c>
      <c r="I27" s="45"/>
      <c r="J27" s="46"/>
    </row>
    <row r="28" spans="1:10" ht="12" customHeight="1">
      <c r="A28" s="12"/>
      <c r="B28" s="12"/>
      <c r="C28" s="12"/>
      <c r="D28" s="12"/>
      <c r="E28" s="13"/>
      <c r="F28" s="13"/>
      <c r="G28" s="13"/>
      <c r="H28" s="13"/>
      <c r="I28" s="13"/>
      <c r="J28" s="13"/>
    </row>
    <row r="29" spans="1:10" ht="12" customHeight="1">
      <c r="A29" s="12"/>
      <c r="B29" s="16" t="s">
        <v>32</v>
      </c>
      <c r="C29" s="16"/>
      <c r="D29" s="16"/>
      <c r="E29" s="15" t="s">
        <v>5</v>
      </c>
      <c r="F29" s="15"/>
      <c r="G29" s="15"/>
      <c r="H29" s="15"/>
      <c r="I29" s="15"/>
      <c r="J29" s="16" t="s">
        <v>6</v>
      </c>
    </row>
    <row r="30" spans="1:10" ht="22.5">
      <c r="A30" s="12"/>
      <c r="B30" s="16"/>
      <c r="C30" s="16"/>
      <c r="D30" s="16"/>
      <c r="E30" s="17" t="s">
        <v>7</v>
      </c>
      <c r="F30" s="18" t="s">
        <v>8</v>
      </c>
      <c r="G30" s="17" t="s">
        <v>9</v>
      </c>
      <c r="H30" s="17" t="s">
        <v>10</v>
      </c>
      <c r="I30" s="17" t="s">
        <v>11</v>
      </c>
      <c r="J30" s="16"/>
    </row>
    <row r="31" spans="1:10" ht="12" customHeight="1">
      <c r="A31" s="12"/>
      <c r="B31" s="16"/>
      <c r="C31" s="16"/>
      <c r="D31" s="16"/>
      <c r="E31" s="17" t="s">
        <v>12</v>
      </c>
      <c r="F31" s="17" t="s">
        <v>13</v>
      </c>
      <c r="G31" s="17" t="s">
        <v>14</v>
      </c>
      <c r="H31" s="17" t="s">
        <v>15</v>
      </c>
      <c r="I31" s="17" t="s">
        <v>16</v>
      </c>
      <c r="J31" s="17" t="s">
        <v>17</v>
      </c>
    </row>
    <row r="32" spans="1:10" ht="12" customHeight="1">
      <c r="A32" s="19"/>
      <c r="B32" s="20"/>
      <c r="C32" s="21"/>
      <c r="D32" s="22"/>
      <c r="E32" s="24"/>
      <c r="F32" s="24"/>
      <c r="G32" s="24"/>
      <c r="H32" s="24"/>
      <c r="I32" s="24"/>
      <c r="J32" s="24"/>
    </row>
    <row r="33" spans="1:10" ht="12" customHeight="1">
      <c r="A33" s="19"/>
      <c r="B33" s="47" t="s">
        <v>33</v>
      </c>
      <c r="C33" s="48"/>
      <c r="D33" s="49"/>
      <c r="E33" s="50">
        <f>SUM(E34:E44)</f>
        <v>1290691</v>
      </c>
      <c r="F33" s="50">
        <f t="shared" ref="F33:J33" si="1">SUM(F34:F44)</f>
        <v>-64535</v>
      </c>
      <c r="G33" s="50">
        <f t="shared" si="1"/>
        <v>1226156</v>
      </c>
      <c r="H33" s="50">
        <f t="shared" si="1"/>
        <v>1226456</v>
      </c>
      <c r="I33" s="50">
        <f t="shared" si="1"/>
        <v>1226456</v>
      </c>
      <c r="J33" s="50">
        <f t="shared" si="1"/>
        <v>-64235</v>
      </c>
    </row>
    <row r="34" spans="1:10" ht="12" customHeight="1">
      <c r="A34" s="19"/>
      <c r="B34" s="29"/>
      <c r="C34" s="26" t="s">
        <v>18</v>
      </c>
      <c r="D34" s="27"/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</row>
    <row r="35" spans="1:10" ht="12" customHeight="1">
      <c r="A35" s="19"/>
      <c r="B35" s="29"/>
      <c r="C35" s="26" t="s">
        <v>20</v>
      </c>
      <c r="D35" s="27"/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</row>
    <row r="36" spans="1:10" ht="12" customHeight="1">
      <c r="A36" s="19"/>
      <c r="B36" s="29"/>
      <c r="C36" s="26" t="s">
        <v>21</v>
      </c>
      <c r="D36" s="27"/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</row>
    <row r="37" spans="1:10" ht="12" customHeight="1">
      <c r="A37" s="19"/>
      <c r="B37" s="29"/>
      <c r="C37" s="26" t="s">
        <v>22</v>
      </c>
      <c r="D37" s="27"/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</row>
    <row r="38" spans="1:10" ht="12" customHeight="1">
      <c r="A38" s="19"/>
      <c r="B38" s="29"/>
      <c r="C38" s="51"/>
      <c r="D38" s="52" t="s">
        <v>23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</row>
    <row r="39" spans="1:10" ht="12" customHeight="1">
      <c r="A39" s="19"/>
      <c r="B39" s="29"/>
      <c r="C39" s="51"/>
      <c r="D39" s="52" t="s">
        <v>24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</row>
    <row r="40" spans="1:10" ht="12" customHeight="1">
      <c r="A40" s="19"/>
      <c r="B40" s="29"/>
      <c r="C40" s="26" t="s">
        <v>25</v>
      </c>
      <c r="D40" s="27"/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</row>
    <row r="41" spans="1:10" ht="12" customHeight="1">
      <c r="A41" s="19"/>
      <c r="B41" s="29"/>
      <c r="C41" s="51"/>
      <c r="D41" s="52" t="s">
        <v>23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</row>
    <row r="42" spans="1:10" ht="12" customHeight="1">
      <c r="A42" s="19"/>
      <c r="B42" s="29"/>
      <c r="C42" s="51"/>
      <c r="D42" s="52" t="s">
        <v>24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</row>
    <row r="43" spans="1:10" ht="12" customHeight="1">
      <c r="A43" s="19"/>
      <c r="B43" s="29"/>
      <c r="C43" s="26" t="s">
        <v>27</v>
      </c>
      <c r="D43" s="27"/>
      <c r="E43" s="31">
        <v>1290691</v>
      </c>
      <c r="F43" s="31">
        <v>-64535</v>
      </c>
      <c r="G43" s="31">
        <f>E43+F43</f>
        <v>1226156</v>
      </c>
      <c r="H43" s="31">
        <v>1226456</v>
      </c>
      <c r="I43" s="31">
        <f>H43</f>
        <v>1226456</v>
      </c>
      <c r="J43" s="31">
        <f>I43-E43</f>
        <v>-64235</v>
      </c>
    </row>
    <row r="44" spans="1:10" ht="12" customHeight="1">
      <c r="A44" s="19"/>
      <c r="B44" s="29"/>
      <c r="C44" s="26" t="s">
        <v>28</v>
      </c>
      <c r="D44" s="27"/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</row>
    <row r="45" spans="1:10" ht="12" customHeight="1">
      <c r="A45" s="19"/>
      <c r="B45" s="29"/>
      <c r="C45" s="53"/>
      <c r="D45" s="52"/>
      <c r="E45" s="28"/>
      <c r="F45" s="31"/>
      <c r="G45" s="31"/>
      <c r="H45" s="31"/>
      <c r="I45" s="31"/>
      <c r="J45" s="31"/>
    </row>
    <row r="46" spans="1:10" ht="12" customHeight="1">
      <c r="A46" s="19"/>
      <c r="B46" s="47" t="s">
        <v>34</v>
      </c>
      <c r="C46" s="48"/>
      <c r="D46" s="52"/>
      <c r="E46" s="54">
        <f>SUM(E47:E49)</f>
        <v>0</v>
      </c>
      <c r="F46" s="54">
        <f t="shared" ref="F46:J46" si="2">SUM(F47:F49)</f>
        <v>0</v>
      </c>
      <c r="G46" s="54">
        <f t="shared" si="2"/>
        <v>0</v>
      </c>
      <c r="H46" s="54">
        <f t="shared" si="2"/>
        <v>0</v>
      </c>
      <c r="I46" s="54">
        <f t="shared" si="2"/>
        <v>0</v>
      </c>
      <c r="J46" s="54">
        <f t="shared" si="2"/>
        <v>0</v>
      </c>
    </row>
    <row r="47" spans="1:10" ht="12" customHeight="1">
      <c r="A47" s="19"/>
      <c r="B47" s="47"/>
      <c r="C47" s="26" t="s">
        <v>19</v>
      </c>
      <c r="D47" s="27"/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</row>
    <row r="48" spans="1:10" ht="12" customHeight="1">
      <c r="A48" s="19"/>
      <c r="B48" s="29"/>
      <c r="C48" s="26" t="s">
        <v>26</v>
      </c>
      <c r="D48" s="27"/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</row>
    <row r="49" spans="1:11" ht="12" customHeight="1">
      <c r="A49" s="19"/>
      <c r="B49" s="29"/>
      <c r="C49" s="26" t="s">
        <v>28</v>
      </c>
      <c r="D49" s="27"/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</row>
    <row r="50" spans="1:11" s="59" customFormat="1" ht="12" customHeight="1">
      <c r="A50" s="12"/>
      <c r="B50" s="55"/>
      <c r="C50" s="56"/>
      <c r="D50" s="57"/>
      <c r="E50" s="50"/>
      <c r="F50" s="50"/>
      <c r="G50" s="50"/>
      <c r="H50" s="50"/>
      <c r="I50" s="50"/>
      <c r="J50" s="50"/>
      <c r="K50" s="58"/>
    </row>
    <row r="51" spans="1:11" ht="12" customHeight="1">
      <c r="A51" s="19"/>
      <c r="B51" s="47" t="s">
        <v>35</v>
      </c>
      <c r="C51" s="60"/>
      <c r="D51" s="52"/>
      <c r="E51" s="54">
        <f>SUM(E52)</f>
        <v>0</v>
      </c>
      <c r="F51" s="54">
        <f t="shared" ref="F51:J51" si="3">SUM(F52)</f>
        <v>0</v>
      </c>
      <c r="G51" s="54">
        <f t="shared" si="3"/>
        <v>0</v>
      </c>
      <c r="H51" s="54">
        <f t="shared" si="3"/>
        <v>0</v>
      </c>
      <c r="I51" s="54">
        <f t="shared" si="3"/>
        <v>0</v>
      </c>
      <c r="J51" s="54">
        <f t="shared" si="3"/>
        <v>0</v>
      </c>
    </row>
    <row r="52" spans="1:11" ht="12" customHeight="1">
      <c r="A52" s="19"/>
      <c r="B52" s="29"/>
      <c r="C52" s="26" t="s">
        <v>29</v>
      </c>
      <c r="D52" s="27"/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</row>
    <row r="53" spans="1:11" ht="12" customHeight="1">
      <c r="A53" s="19"/>
      <c r="B53" s="33"/>
      <c r="C53" s="34"/>
      <c r="D53" s="35"/>
      <c r="E53" s="37"/>
      <c r="F53" s="37"/>
      <c r="G53" s="37"/>
      <c r="H53" s="37"/>
      <c r="I53" s="37"/>
      <c r="J53" s="37"/>
    </row>
    <row r="54" spans="1:11" ht="12" customHeight="1">
      <c r="A54" s="12"/>
      <c r="B54" s="38"/>
      <c r="C54" s="39"/>
      <c r="D54" s="61" t="s">
        <v>30</v>
      </c>
      <c r="E54" s="41">
        <f>E33</f>
        <v>1290691</v>
      </c>
      <c r="F54" s="41">
        <f t="shared" ref="F54:I54" si="4">F33</f>
        <v>-64535</v>
      </c>
      <c r="G54" s="41">
        <f t="shared" si="4"/>
        <v>1226156</v>
      </c>
      <c r="H54" s="41">
        <f t="shared" si="4"/>
        <v>1226456</v>
      </c>
      <c r="I54" s="41">
        <f t="shared" si="4"/>
        <v>1226456</v>
      </c>
      <c r="J54" s="42">
        <f>I54-E54</f>
        <v>-64235</v>
      </c>
    </row>
    <row r="55" spans="1:11">
      <c r="A55" s="19"/>
      <c r="B55" s="43"/>
      <c r="C55" s="43"/>
      <c r="D55" s="43"/>
      <c r="E55" s="43"/>
      <c r="F55" s="43"/>
      <c r="G55" s="43"/>
      <c r="H55" s="44" t="s">
        <v>31</v>
      </c>
      <c r="I55" s="45"/>
      <c r="J55" s="46"/>
    </row>
    <row r="56" spans="1:11">
      <c r="A56" s="19"/>
      <c r="B56" s="62"/>
      <c r="C56" s="62"/>
      <c r="D56" s="62"/>
      <c r="E56" s="62"/>
      <c r="F56" s="62"/>
      <c r="G56" s="62"/>
      <c r="H56" s="62"/>
      <c r="I56" s="62"/>
      <c r="J56" s="62"/>
    </row>
    <row r="57" spans="1:11">
      <c r="B57" s="1" t="s">
        <v>36</v>
      </c>
      <c r="C57" s="1"/>
      <c r="D57" s="1"/>
      <c r="E57" s="1"/>
      <c r="F57" s="1"/>
      <c r="G57" s="1"/>
      <c r="H57" s="1"/>
      <c r="I57" s="1"/>
      <c r="J57" s="1"/>
    </row>
    <row r="58" spans="1:11">
      <c r="B58" s="1"/>
      <c r="C58" s="1"/>
      <c r="D58" s="1"/>
      <c r="E58" s="1"/>
      <c r="F58" s="1"/>
      <c r="G58" s="1"/>
      <c r="H58" s="1"/>
      <c r="I58" s="1"/>
      <c r="J58" s="1"/>
    </row>
    <row r="59" spans="1:11">
      <c r="B59" s="1"/>
      <c r="C59" s="1"/>
      <c r="D59" s="1"/>
      <c r="E59" s="1"/>
      <c r="F59" s="1"/>
      <c r="G59" s="1"/>
      <c r="H59" s="1"/>
      <c r="I59" s="1"/>
      <c r="J59" s="1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34:D34"/>
    <mergeCell ref="C35:D35"/>
    <mergeCell ref="C36:D36"/>
    <mergeCell ref="C37:D37"/>
    <mergeCell ref="C40:D40"/>
    <mergeCell ref="C43:D43"/>
    <mergeCell ref="B23:D23"/>
    <mergeCell ref="B24:D24"/>
    <mergeCell ref="J26:J27"/>
    <mergeCell ref="H27:I27"/>
    <mergeCell ref="B29:D31"/>
    <mergeCell ref="E29:I29"/>
    <mergeCell ref="J29:J30"/>
    <mergeCell ref="C17:D17"/>
    <mergeCell ref="B18:D18"/>
    <mergeCell ref="C19:D19"/>
    <mergeCell ref="C20:D20"/>
    <mergeCell ref="B21:D21"/>
    <mergeCell ref="B22:D22"/>
    <mergeCell ref="B11:D11"/>
    <mergeCell ref="B12:D12"/>
    <mergeCell ref="B13:D13"/>
    <mergeCell ref="B14:D14"/>
    <mergeCell ref="B15:D15"/>
    <mergeCell ref="C16:D16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C26" sqref="C26"/>
    </sheetView>
  </sheetViews>
  <sheetFormatPr baseColWidth="10" defaultRowHeight="12"/>
  <cols>
    <col min="1" max="1" width="2.28515625" style="63" customWidth="1"/>
    <col min="2" max="2" width="3.28515625" style="93" customWidth="1"/>
    <col min="3" max="3" width="52.5703125" style="93" customWidth="1"/>
    <col min="4" max="9" width="12.7109375" style="93" customWidth="1"/>
    <col min="10" max="10" width="2.7109375" style="63" customWidth="1"/>
    <col min="11" max="16384" width="11.42578125" style="68"/>
  </cols>
  <sheetData>
    <row r="1" spans="2:9" s="63" customFormat="1">
      <c r="B1" s="64"/>
      <c r="C1" s="64"/>
      <c r="D1" s="64"/>
      <c r="E1" s="64"/>
      <c r="F1" s="64"/>
      <c r="G1" s="64"/>
      <c r="H1" s="64"/>
      <c r="I1" s="64"/>
    </row>
    <row r="2" spans="2:9">
      <c r="B2" s="65" t="s">
        <v>0</v>
      </c>
      <c r="C2" s="66"/>
      <c r="D2" s="66"/>
      <c r="E2" s="66"/>
      <c r="F2" s="66"/>
      <c r="G2" s="66"/>
      <c r="H2" s="66"/>
      <c r="I2" s="67"/>
    </row>
    <row r="3" spans="2:9">
      <c r="B3" s="69" t="s">
        <v>1</v>
      </c>
      <c r="C3" s="70"/>
      <c r="D3" s="70"/>
      <c r="E3" s="70"/>
      <c r="F3" s="70"/>
      <c r="G3" s="70"/>
      <c r="H3" s="70"/>
      <c r="I3" s="71"/>
    </row>
    <row r="4" spans="2:9">
      <c r="B4" s="69" t="s">
        <v>37</v>
      </c>
      <c r="C4" s="70"/>
      <c r="D4" s="70"/>
      <c r="E4" s="70"/>
      <c r="F4" s="70"/>
      <c r="G4" s="70"/>
      <c r="H4" s="70"/>
      <c r="I4" s="71"/>
    </row>
    <row r="5" spans="2:9">
      <c r="B5" s="69" t="s">
        <v>38</v>
      </c>
      <c r="C5" s="70"/>
      <c r="D5" s="70"/>
      <c r="E5" s="70"/>
      <c r="F5" s="70"/>
      <c r="G5" s="70"/>
      <c r="H5" s="70"/>
      <c r="I5" s="71"/>
    </row>
    <row r="6" spans="2:9">
      <c r="B6" s="72" t="s">
        <v>3</v>
      </c>
      <c r="C6" s="73"/>
      <c r="D6" s="73"/>
      <c r="E6" s="73"/>
      <c r="F6" s="73"/>
      <c r="G6" s="73"/>
      <c r="H6" s="73"/>
      <c r="I6" s="74"/>
    </row>
    <row r="7" spans="2:9" s="63" customFormat="1">
      <c r="B7" s="64"/>
      <c r="C7" s="64"/>
      <c r="D7" s="64"/>
      <c r="E7" s="64"/>
      <c r="F7" s="64"/>
      <c r="G7" s="64"/>
      <c r="H7" s="64"/>
      <c r="I7" s="64"/>
    </row>
    <row r="8" spans="2:9">
      <c r="B8" s="75" t="s">
        <v>39</v>
      </c>
      <c r="C8" s="75"/>
      <c r="D8" s="76" t="s">
        <v>40</v>
      </c>
      <c r="E8" s="76"/>
      <c r="F8" s="76"/>
      <c r="G8" s="76"/>
      <c r="H8" s="76"/>
      <c r="I8" s="76" t="s">
        <v>41</v>
      </c>
    </row>
    <row r="9" spans="2:9" ht="24">
      <c r="B9" s="75"/>
      <c r="C9" s="75"/>
      <c r="D9" s="77" t="s">
        <v>42</v>
      </c>
      <c r="E9" s="77" t="s">
        <v>43</v>
      </c>
      <c r="F9" s="77" t="s">
        <v>9</v>
      </c>
      <c r="G9" s="77" t="s">
        <v>10</v>
      </c>
      <c r="H9" s="77" t="s">
        <v>44</v>
      </c>
      <c r="I9" s="76"/>
    </row>
    <row r="10" spans="2:9">
      <c r="B10" s="75"/>
      <c r="C10" s="75"/>
      <c r="D10" s="77">
        <v>1</v>
      </c>
      <c r="E10" s="77">
        <v>2</v>
      </c>
      <c r="F10" s="77" t="s">
        <v>45</v>
      </c>
      <c r="G10" s="77">
        <v>4</v>
      </c>
      <c r="H10" s="77">
        <v>5</v>
      </c>
      <c r="I10" s="77" t="s">
        <v>46</v>
      </c>
    </row>
    <row r="11" spans="2:9">
      <c r="B11" s="78"/>
      <c r="C11" s="79"/>
      <c r="D11" s="80"/>
      <c r="E11" s="80"/>
      <c r="F11" s="80"/>
      <c r="G11" s="80"/>
      <c r="H11" s="80"/>
      <c r="I11" s="80"/>
    </row>
    <row r="12" spans="2:9">
      <c r="B12" s="81"/>
      <c r="C12" s="82" t="str">
        <f>B3</f>
        <v>Sector Paraestatal</v>
      </c>
      <c r="D12" s="83">
        <v>1290691</v>
      </c>
      <c r="E12" s="83">
        <v>-64535</v>
      </c>
      <c r="F12" s="83">
        <f>D12+E12</f>
        <v>1226156</v>
      </c>
      <c r="G12" s="83">
        <v>1226156</v>
      </c>
      <c r="H12" s="83">
        <f>G12</f>
        <v>1226156</v>
      </c>
      <c r="I12" s="83">
        <f>F12-G12</f>
        <v>0</v>
      </c>
    </row>
    <row r="13" spans="2:9">
      <c r="B13" s="81"/>
      <c r="C13" s="82"/>
      <c r="D13" s="84"/>
      <c r="E13" s="84"/>
      <c r="F13" s="84"/>
      <c r="G13" s="84"/>
      <c r="H13" s="84"/>
      <c r="I13" s="84"/>
    </row>
    <row r="14" spans="2:9">
      <c r="B14" s="81"/>
      <c r="C14" s="82"/>
      <c r="D14" s="84"/>
      <c r="E14" s="84"/>
      <c r="F14" s="84"/>
      <c r="G14" s="84"/>
      <c r="H14" s="84"/>
      <c r="I14" s="84"/>
    </row>
    <row r="15" spans="2:9">
      <c r="B15" s="81"/>
      <c r="C15" s="82"/>
      <c r="D15" s="84"/>
      <c r="E15" s="84"/>
      <c r="F15" s="84"/>
      <c r="G15" s="84"/>
      <c r="H15" s="84"/>
      <c r="I15" s="84"/>
    </row>
    <row r="16" spans="2:9">
      <c r="B16" s="81"/>
      <c r="C16" s="82"/>
      <c r="D16" s="84"/>
      <c r="E16" s="84"/>
      <c r="F16" s="84"/>
      <c r="G16" s="84"/>
      <c r="H16" s="84"/>
      <c r="I16" s="84"/>
    </row>
    <row r="17" spans="1:10">
      <c r="B17" s="81"/>
      <c r="C17" s="82"/>
      <c r="D17" s="84"/>
      <c r="E17" s="84"/>
      <c r="F17" s="84"/>
      <c r="G17" s="84"/>
      <c r="H17" s="84"/>
      <c r="I17" s="84"/>
    </row>
    <row r="18" spans="1:10">
      <c r="B18" s="81"/>
      <c r="C18" s="82"/>
      <c r="D18" s="84"/>
      <c r="E18" s="84"/>
      <c r="F18" s="84"/>
      <c r="G18" s="84"/>
      <c r="H18" s="84"/>
      <c r="I18" s="84"/>
    </row>
    <row r="19" spans="1:10">
      <c r="B19" s="81"/>
      <c r="C19" s="82"/>
      <c r="D19" s="84"/>
      <c r="E19" s="84"/>
      <c r="F19" s="84"/>
      <c r="G19" s="84"/>
      <c r="H19" s="84"/>
      <c r="I19" s="84"/>
    </row>
    <row r="20" spans="1:10">
      <c r="B20" s="81"/>
      <c r="C20" s="82"/>
      <c r="D20" s="84"/>
      <c r="E20" s="84"/>
      <c r="F20" s="84"/>
      <c r="G20" s="84"/>
      <c r="H20" s="84"/>
      <c r="I20" s="84"/>
    </row>
    <row r="21" spans="1:10">
      <c r="B21" s="85"/>
      <c r="C21" s="86"/>
      <c r="D21" s="87"/>
      <c r="E21" s="87"/>
      <c r="F21" s="87"/>
      <c r="G21" s="87"/>
      <c r="H21" s="87"/>
      <c r="I21" s="87"/>
    </row>
    <row r="22" spans="1:10" s="92" customFormat="1">
      <c r="A22" s="88"/>
      <c r="B22" s="89"/>
      <c r="C22" s="90" t="s">
        <v>47</v>
      </c>
      <c r="D22" s="91">
        <f>SUM(D12:D21)</f>
        <v>1290691</v>
      </c>
      <c r="E22" s="91">
        <f t="shared" ref="E22:I22" si="0">SUM(E12:E21)</f>
        <v>-64535</v>
      </c>
      <c r="F22" s="91">
        <f t="shared" si="0"/>
        <v>1226156</v>
      </c>
      <c r="G22" s="91">
        <f t="shared" si="0"/>
        <v>1226156</v>
      </c>
      <c r="H22" s="91">
        <f t="shared" si="0"/>
        <v>1226156</v>
      </c>
      <c r="I22" s="91">
        <f t="shared" si="0"/>
        <v>0</v>
      </c>
      <c r="J22" s="88"/>
    </row>
    <row r="23" spans="1:10">
      <c r="B23" s="64"/>
      <c r="C23" s="64"/>
      <c r="D23" s="64"/>
      <c r="E23" s="64"/>
      <c r="F23" s="64"/>
      <c r="G23" s="64"/>
      <c r="H23" s="64"/>
      <c r="I23" s="64"/>
    </row>
    <row r="24" spans="1:10">
      <c r="B24" s="64"/>
      <c r="C24" s="64"/>
      <c r="D24" s="64"/>
      <c r="E24" s="64"/>
      <c r="F24" s="64"/>
      <c r="G24" s="64"/>
      <c r="H24" s="64"/>
      <c r="I24" s="64"/>
    </row>
    <row r="25" spans="1:10">
      <c r="B25" s="64"/>
      <c r="C25" s="64"/>
      <c r="D25" s="64"/>
      <c r="E25" s="64"/>
      <c r="F25" s="64"/>
      <c r="G25" s="64"/>
      <c r="H25" s="64"/>
      <c r="I25" s="64"/>
    </row>
  </sheetData>
  <mergeCells count="8"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1"/>
  <sheetViews>
    <sheetView workbookViewId="0">
      <selection activeCell="B7" sqref="B7:C9"/>
    </sheetView>
  </sheetViews>
  <sheetFormatPr baseColWidth="10" defaultRowHeight="12"/>
  <cols>
    <col min="1" max="1" width="2.42578125" style="64" customWidth="1"/>
    <col min="2" max="2" width="4.5703125" style="93" customWidth="1"/>
    <col min="3" max="3" width="57.28515625" style="93" customWidth="1"/>
    <col min="4" max="9" width="12.7109375" style="93" customWidth="1"/>
    <col min="10" max="10" width="3.7109375" style="64" customWidth="1"/>
    <col min="11" max="16384" width="11.42578125" style="93"/>
  </cols>
  <sheetData>
    <row r="1" spans="2:9">
      <c r="B1" s="65" t="s">
        <v>0</v>
      </c>
      <c r="C1" s="66"/>
      <c r="D1" s="66"/>
      <c r="E1" s="66"/>
      <c r="F1" s="66"/>
      <c r="G1" s="66"/>
      <c r="H1" s="66"/>
      <c r="I1" s="67"/>
    </row>
    <row r="2" spans="2:9">
      <c r="B2" s="69" t="s">
        <v>1</v>
      </c>
      <c r="C2" s="70"/>
      <c r="D2" s="70"/>
      <c r="E2" s="70"/>
      <c r="F2" s="70"/>
      <c r="G2" s="70"/>
      <c r="H2" s="70"/>
      <c r="I2" s="71"/>
    </row>
    <row r="3" spans="2:9">
      <c r="B3" s="69" t="s">
        <v>37</v>
      </c>
      <c r="C3" s="70"/>
      <c r="D3" s="70"/>
      <c r="E3" s="70"/>
      <c r="F3" s="70"/>
      <c r="G3" s="70"/>
      <c r="H3" s="70"/>
      <c r="I3" s="71"/>
    </row>
    <row r="4" spans="2:9">
      <c r="B4" s="69" t="s">
        <v>48</v>
      </c>
      <c r="C4" s="70"/>
      <c r="D4" s="70"/>
      <c r="E4" s="70"/>
      <c r="F4" s="70"/>
      <c r="G4" s="70"/>
      <c r="H4" s="70"/>
      <c r="I4" s="71"/>
    </row>
    <row r="5" spans="2:9">
      <c r="B5" s="72" t="s">
        <v>3</v>
      </c>
      <c r="C5" s="73"/>
      <c r="D5" s="73"/>
      <c r="E5" s="73"/>
      <c r="F5" s="73"/>
      <c r="G5" s="73"/>
      <c r="H5" s="73"/>
      <c r="I5" s="74"/>
    </row>
    <row r="6" spans="2:9" s="64" customFormat="1"/>
    <row r="7" spans="2:9">
      <c r="B7" s="75" t="s">
        <v>39</v>
      </c>
      <c r="C7" s="75"/>
      <c r="D7" s="76" t="s">
        <v>40</v>
      </c>
      <c r="E7" s="76"/>
      <c r="F7" s="76"/>
      <c r="G7" s="76"/>
      <c r="H7" s="76"/>
      <c r="I7" s="76" t="s">
        <v>41</v>
      </c>
    </row>
    <row r="8" spans="2:9" ht="24">
      <c r="B8" s="75"/>
      <c r="C8" s="75"/>
      <c r="D8" s="77" t="s">
        <v>42</v>
      </c>
      <c r="E8" s="77" t="s">
        <v>43</v>
      </c>
      <c r="F8" s="77" t="s">
        <v>9</v>
      </c>
      <c r="G8" s="77" t="s">
        <v>10</v>
      </c>
      <c r="H8" s="77" t="s">
        <v>44</v>
      </c>
      <c r="I8" s="76"/>
    </row>
    <row r="9" spans="2:9">
      <c r="B9" s="75"/>
      <c r="C9" s="75"/>
      <c r="D9" s="77">
        <v>1</v>
      </c>
      <c r="E9" s="77">
        <v>2</v>
      </c>
      <c r="F9" s="77" t="s">
        <v>45</v>
      </c>
      <c r="G9" s="77">
        <v>4</v>
      </c>
      <c r="H9" s="77">
        <v>5</v>
      </c>
      <c r="I9" s="77" t="s">
        <v>46</v>
      </c>
    </row>
    <row r="10" spans="2:9">
      <c r="B10" s="94" t="s">
        <v>49</v>
      </c>
      <c r="C10" s="95"/>
      <c r="D10" s="96">
        <f>SUM(D11:D17)</f>
        <v>502795</v>
      </c>
      <c r="E10" s="96">
        <f t="shared" ref="E10:I10" si="0">SUM(E11:E17)</f>
        <v>0</v>
      </c>
      <c r="F10" s="96">
        <f t="shared" si="0"/>
        <v>502795</v>
      </c>
      <c r="G10" s="96">
        <f t="shared" si="0"/>
        <v>488080</v>
      </c>
      <c r="H10" s="96">
        <f t="shared" si="0"/>
        <v>488080</v>
      </c>
      <c r="I10" s="96">
        <f t="shared" si="0"/>
        <v>14715</v>
      </c>
    </row>
    <row r="11" spans="2:9">
      <c r="B11" s="97"/>
      <c r="C11" s="98" t="s">
        <v>50</v>
      </c>
      <c r="D11" s="99">
        <v>393993</v>
      </c>
      <c r="E11" s="99">
        <v>0</v>
      </c>
      <c r="F11" s="99">
        <f>D11+E11</f>
        <v>393993</v>
      </c>
      <c r="G11" s="99">
        <v>390652</v>
      </c>
      <c r="H11" s="99">
        <f>G11</f>
        <v>390652</v>
      </c>
      <c r="I11" s="99">
        <f>F11-G11</f>
        <v>3341</v>
      </c>
    </row>
    <row r="12" spans="2:9">
      <c r="B12" s="97"/>
      <c r="C12" s="98" t="s">
        <v>51</v>
      </c>
      <c r="D12" s="99">
        <v>0</v>
      </c>
      <c r="E12" s="99">
        <v>0</v>
      </c>
      <c r="F12" s="99">
        <f t="shared" ref="F12:F17" si="1">D12+E12</f>
        <v>0</v>
      </c>
      <c r="G12" s="99">
        <v>0</v>
      </c>
      <c r="H12" s="99">
        <f t="shared" ref="H12:H17" si="2">G12</f>
        <v>0</v>
      </c>
      <c r="I12" s="99">
        <f t="shared" ref="I12:I17" si="3">F12-G12</f>
        <v>0</v>
      </c>
    </row>
    <row r="13" spans="2:9">
      <c r="B13" s="97"/>
      <c r="C13" s="98" t="s">
        <v>52</v>
      </c>
      <c r="D13" s="99">
        <v>0</v>
      </c>
      <c r="E13" s="99">
        <v>0</v>
      </c>
      <c r="F13" s="99">
        <f t="shared" si="1"/>
        <v>0</v>
      </c>
      <c r="G13" s="99">
        <v>0</v>
      </c>
      <c r="H13" s="99">
        <f t="shared" si="2"/>
        <v>0</v>
      </c>
      <c r="I13" s="99">
        <f t="shared" si="3"/>
        <v>0</v>
      </c>
    </row>
    <row r="14" spans="2:9">
      <c r="B14" s="97"/>
      <c r="C14" s="98" t="s">
        <v>53</v>
      </c>
      <c r="D14" s="99">
        <v>0</v>
      </c>
      <c r="E14" s="99">
        <v>0</v>
      </c>
      <c r="F14" s="99">
        <f t="shared" si="1"/>
        <v>0</v>
      </c>
      <c r="G14" s="99">
        <v>0</v>
      </c>
      <c r="H14" s="99">
        <f t="shared" si="2"/>
        <v>0</v>
      </c>
      <c r="I14" s="99">
        <f t="shared" si="3"/>
        <v>0</v>
      </c>
    </row>
    <row r="15" spans="2:9">
      <c r="B15" s="97"/>
      <c r="C15" s="98" t="s">
        <v>54</v>
      </c>
      <c r="D15" s="99">
        <v>108802</v>
      </c>
      <c r="E15" s="99">
        <v>0</v>
      </c>
      <c r="F15" s="99">
        <f t="shared" si="1"/>
        <v>108802</v>
      </c>
      <c r="G15" s="99">
        <v>97428</v>
      </c>
      <c r="H15" s="99">
        <f t="shared" si="2"/>
        <v>97428</v>
      </c>
      <c r="I15" s="99">
        <f t="shared" si="3"/>
        <v>11374</v>
      </c>
    </row>
    <row r="16" spans="2:9">
      <c r="B16" s="97"/>
      <c r="C16" s="98" t="s">
        <v>55</v>
      </c>
      <c r="D16" s="99">
        <v>0</v>
      </c>
      <c r="E16" s="99">
        <v>0</v>
      </c>
      <c r="F16" s="99">
        <f t="shared" si="1"/>
        <v>0</v>
      </c>
      <c r="G16" s="99">
        <v>0</v>
      </c>
      <c r="H16" s="99">
        <f t="shared" si="2"/>
        <v>0</v>
      </c>
      <c r="I16" s="99">
        <f t="shared" si="3"/>
        <v>0</v>
      </c>
    </row>
    <row r="17" spans="2:9">
      <c r="B17" s="97"/>
      <c r="C17" s="98" t="s">
        <v>56</v>
      </c>
      <c r="D17" s="99">
        <v>0</v>
      </c>
      <c r="E17" s="99">
        <v>0</v>
      </c>
      <c r="F17" s="99">
        <f t="shared" si="1"/>
        <v>0</v>
      </c>
      <c r="G17" s="99">
        <v>0</v>
      </c>
      <c r="H17" s="99">
        <f t="shared" si="2"/>
        <v>0</v>
      </c>
      <c r="I17" s="99">
        <f t="shared" si="3"/>
        <v>0</v>
      </c>
    </row>
    <row r="18" spans="2:9">
      <c r="B18" s="94" t="s">
        <v>57</v>
      </c>
      <c r="C18" s="95"/>
      <c r="D18" s="96">
        <f>SUM(D19:D27)</f>
        <v>569896</v>
      </c>
      <c r="E18" s="96">
        <f t="shared" ref="E18:I18" si="4">SUM(E19:E27)</f>
        <v>-27385</v>
      </c>
      <c r="F18" s="96">
        <f t="shared" si="4"/>
        <v>542511</v>
      </c>
      <c r="G18" s="96">
        <f t="shared" si="4"/>
        <v>563790</v>
      </c>
      <c r="H18" s="96">
        <f t="shared" si="4"/>
        <v>563790</v>
      </c>
      <c r="I18" s="96">
        <f t="shared" si="4"/>
        <v>-21279</v>
      </c>
    </row>
    <row r="19" spans="2:9" ht="24">
      <c r="B19" s="97"/>
      <c r="C19" s="98" t="s">
        <v>58</v>
      </c>
      <c r="D19" s="99">
        <v>253500</v>
      </c>
      <c r="E19" s="99">
        <v>-16350</v>
      </c>
      <c r="F19" s="99">
        <f>D19+E19</f>
        <v>237150</v>
      </c>
      <c r="G19" s="99">
        <v>242107</v>
      </c>
      <c r="H19" s="99">
        <f>G19</f>
        <v>242107</v>
      </c>
      <c r="I19" s="99">
        <f>F19-G19</f>
        <v>-4957</v>
      </c>
    </row>
    <row r="20" spans="2:9">
      <c r="B20" s="97"/>
      <c r="C20" s="98" t="s">
        <v>59</v>
      </c>
      <c r="D20" s="99">
        <v>78396</v>
      </c>
      <c r="E20" s="99">
        <v>-15035</v>
      </c>
      <c r="F20" s="99">
        <f t="shared" ref="F20:F27" si="5">D20+E20</f>
        <v>63361</v>
      </c>
      <c r="G20" s="99">
        <v>67265</v>
      </c>
      <c r="H20" s="99">
        <f t="shared" ref="H20:H27" si="6">G20</f>
        <v>67265</v>
      </c>
      <c r="I20" s="99">
        <f t="shared" ref="I20:I27" si="7">F20-G20</f>
        <v>-3904</v>
      </c>
    </row>
    <row r="21" spans="2:9">
      <c r="B21" s="97"/>
      <c r="C21" s="98" t="s">
        <v>60</v>
      </c>
      <c r="D21" s="99">
        <v>0</v>
      </c>
      <c r="E21" s="99">
        <v>0</v>
      </c>
      <c r="F21" s="99">
        <f t="shared" si="5"/>
        <v>0</v>
      </c>
      <c r="G21" s="99">
        <v>0</v>
      </c>
      <c r="H21" s="99">
        <f t="shared" si="6"/>
        <v>0</v>
      </c>
      <c r="I21" s="99">
        <f t="shared" si="7"/>
        <v>0</v>
      </c>
    </row>
    <row r="22" spans="2:9">
      <c r="B22" s="97"/>
      <c r="C22" s="98" t="s">
        <v>61</v>
      </c>
      <c r="D22" s="99">
        <v>0</v>
      </c>
      <c r="E22" s="99">
        <v>0</v>
      </c>
      <c r="F22" s="99">
        <f t="shared" si="5"/>
        <v>0</v>
      </c>
      <c r="G22" s="99">
        <v>0</v>
      </c>
      <c r="H22" s="99">
        <f t="shared" si="6"/>
        <v>0</v>
      </c>
      <c r="I22" s="99">
        <f t="shared" si="7"/>
        <v>0</v>
      </c>
    </row>
    <row r="23" spans="2:9">
      <c r="B23" s="97"/>
      <c r="C23" s="98" t="s">
        <v>62</v>
      </c>
      <c r="D23" s="99">
        <v>0</v>
      </c>
      <c r="E23" s="99">
        <v>0</v>
      </c>
      <c r="F23" s="99">
        <f t="shared" si="5"/>
        <v>0</v>
      </c>
      <c r="G23" s="99">
        <v>0</v>
      </c>
      <c r="H23" s="99">
        <f t="shared" si="6"/>
        <v>0</v>
      </c>
      <c r="I23" s="99">
        <f t="shared" si="7"/>
        <v>0</v>
      </c>
    </row>
    <row r="24" spans="2:9">
      <c r="B24" s="97"/>
      <c r="C24" s="98" t="s">
        <v>63</v>
      </c>
      <c r="D24" s="99">
        <v>228000</v>
      </c>
      <c r="E24" s="99">
        <v>4000</v>
      </c>
      <c r="F24" s="99">
        <f t="shared" si="5"/>
        <v>232000</v>
      </c>
      <c r="G24" s="99">
        <v>244500</v>
      </c>
      <c r="H24" s="99">
        <f>G24</f>
        <v>244500</v>
      </c>
      <c r="I24" s="99">
        <f t="shared" si="7"/>
        <v>-12500</v>
      </c>
    </row>
    <row r="25" spans="2:9">
      <c r="B25" s="97"/>
      <c r="C25" s="98" t="s">
        <v>64</v>
      </c>
      <c r="D25" s="99">
        <v>10000</v>
      </c>
      <c r="E25" s="99">
        <v>0</v>
      </c>
      <c r="F25" s="99">
        <f t="shared" si="5"/>
        <v>10000</v>
      </c>
      <c r="G25" s="99">
        <v>9918</v>
      </c>
      <c r="H25" s="99">
        <f t="shared" si="6"/>
        <v>9918</v>
      </c>
      <c r="I25" s="99">
        <f t="shared" si="7"/>
        <v>82</v>
      </c>
    </row>
    <row r="26" spans="2:9">
      <c r="B26" s="97"/>
      <c r="C26" s="98" t="s">
        <v>65</v>
      </c>
      <c r="D26" s="99">
        <v>0</v>
      </c>
      <c r="E26" s="99">
        <v>0</v>
      </c>
      <c r="F26" s="99">
        <f t="shared" si="5"/>
        <v>0</v>
      </c>
      <c r="G26" s="99">
        <v>0</v>
      </c>
      <c r="H26" s="99">
        <f t="shared" si="6"/>
        <v>0</v>
      </c>
      <c r="I26" s="99">
        <f t="shared" si="7"/>
        <v>0</v>
      </c>
    </row>
    <row r="27" spans="2:9">
      <c r="B27" s="97"/>
      <c r="C27" s="98" t="s">
        <v>66</v>
      </c>
      <c r="D27" s="99">
        <v>0</v>
      </c>
      <c r="E27" s="99">
        <v>0</v>
      </c>
      <c r="F27" s="99">
        <f t="shared" si="5"/>
        <v>0</v>
      </c>
      <c r="G27" s="99">
        <v>0</v>
      </c>
      <c r="H27" s="99">
        <f t="shared" si="6"/>
        <v>0</v>
      </c>
      <c r="I27" s="99">
        <f t="shared" si="7"/>
        <v>0</v>
      </c>
    </row>
    <row r="28" spans="2:9">
      <c r="B28" s="94" t="s">
        <v>67</v>
      </c>
      <c r="C28" s="95"/>
      <c r="D28" s="96">
        <f>SUM(D29:D37)</f>
        <v>218000</v>
      </c>
      <c r="E28" s="96">
        <f t="shared" ref="E28:I28" si="8">SUM(E29:E37)</f>
        <v>-37150</v>
      </c>
      <c r="F28" s="96">
        <f t="shared" si="8"/>
        <v>180850</v>
      </c>
      <c r="G28" s="96">
        <f t="shared" si="8"/>
        <v>132730</v>
      </c>
      <c r="H28" s="96">
        <f t="shared" si="8"/>
        <v>132730</v>
      </c>
      <c r="I28" s="96">
        <f t="shared" si="8"/>
        <v>48120</v>
      </c>
    </row>
    <row r="29" spans="2:9">
      <c r="B29" s="97"/>
      <c r="C29" s="98" t="s">
        <v>68</v>
      </c>
      <c r="D29" s="99">
        <v>90000</v>
      </c>
      <c r="E29" s="99">
        <v>-20150</v>
      </c>
      <c r="F29" s="99">
        <f>D29+E29</f>
        <v>69850</v>
      </c>
      <c r="G29" s="99">
        <v>51650</v>
      </c>
      <c r="H29" s="99">
        <f>G29</f>
        <v>51650</v>
      </c>
      <c r="I29" s="99">
        <f>F29-G29</f>
        <v>18200</v>
      </c>
    </row>
    <row r="30" spans="2:9">
      <c r="B30" s="97"/>
      <c r="C30" s="98" t="s">
        <v>69</v>
      </c>
      <c r="D30" s="99">
        <v>0</v>
      </c>
      <c r="E30" s="99">
        <v>0</v>
      </c>
      <c r="F30" s="99">
        <f t="shared" ref="F30:F37" si="9">D30+E30</f>
        <v>0</v>
      </c>
      <c r="G30" s="99">
        <v>0</v>
      </c>
      <c r="H30" s="99">
        <f t="shared" ref="H30:H37" si="10">G30</f>
        <v>0</v>
      </c>
      <c r="I30" s="99">
        <f t="shared" ref="I30:I37" si="11">F30-G30</f>
        <v>0</v>
      </c>
    </row>
    <row r="31" spans="2:9">
      <c r="B31" s="97"/>
      <c r="C31" s="98" t="s">
        <v>70</v>
      </c>
      <c r="D31" s="99">
        <v>0</v>
      </c>
      <c r="E31" s="99">
        <v>0</v>
      </c>
      <c r="F31" s="99">
        <f t="shared" si="9"/>
        <v>0</v>
      </c>
      <c r="G31" s="99">
        <v>0</v>
      </c>
      <c r="H31" s="99">
        <f t="shared" si="10"/>
        <v>0</v>
      </c>
      <c r="I31" s="99">
        <f t="shared" si="11"/>
        <v>0</v>
      </c>
    </row>
    <row r="32" spans="2:9">
      <c r="B32" s="97"/>
      <c r="C32" s="98" t="s">
        <v>71</v>
      </c>
      <c r="D32" s="99">
        <v>30000</v>
      </c>
      <c r="E32" s="99">
        <v>0</v>
      </c>
      <c r="F32" s="99">
        <f t="shared" si="9"/>
        <v>30000</v>
      </c>
      <c r="G32" s="99">
        <v>25767</v>
      </c>
      <c r="H32" s="99">
        <f t="shared" si="10"/>
        <v>25767</v>
      </c>
      <c r="I32" s="99">
        <f t="shared" si="11"/>
        <v>4233</v>
      </c>
    </row>
    <row r="33" spans="2:9">
      <c r="B33" s="97"/>
      <c r="C33" s="98" t="s">
        <v>72</v>
      </c>
      <c r="D33" s="99">
        <v>75000</v>
      </c>
      <c r="E33" s="99">
        <v>-12000</v>
      </c>
      <c r="F33" s="99">
        <f t="shared" si="9"/>
        <v>63000</v>
      </c>
      <c r="G33" s="99">
        <v>49023</v>
      </c>
      <c r="H33" s="99">
        <f t="shared" si="10"/>
        <v>49023</v>
      </c>
      <c r="I33" s="99">
        <f t="shared" si="11"/>
        <v>13977</v>
      </c>
    </row>
    <row r="34" spans="2:9">
      <c r="B34" s="97"/>
      <c r="C34" s="98" t="s">
        <v>73</v>
      </c>
      <c r="D34" s="99">
        <v>13000</v>
      </c>
      <c r="E34" s="99">
        <v>-10000</v>
      </c>
      <c r="F34" s="99">
        <f t="shared" si="9"/>
        <v>3000</v>
      </c>
      <c r="G34" s="99">
        <v>1229</v>
      </c>
      <c r="H34" s="99">
        <f t="shared" si="10"/>
        <v>1229</v>
      </c>
      <c r="I34" s="99">
        <f t="shared" si="11"/>
        <v>1771</v>
      </c>
    </row>
    <row r="35" spans="2:9">
      <c r="B35" s="97"/>
      <c r="C35" s="98" t="s">
        <v>74</v>
      </c>
      <c r="D35" s="99">
        <v>0</v>
      </c>
      <c r="E35" s="99">
        <v>0</v>
      </c>
      <c r="F35" s="99">
        <f t="shared" si="9"/>
        <v>0</v>
      </c>
      <c r="G35" s="99">
        <v>0</v>
      </c>
      <c r="H35" s="99">
        <f t="shared" si="10"/>
        <v>0</v>
      </c>
      <c r="I35" s="99">
        <f t="shared" si="11"/>
        <v>0</v>
      </c>
    </row>
    <row r="36" spans="2:9">
      <c r="B36" s="97"/>
      <c r="C36" s="98" t="s">
        <v>75</v>
      </c>
      <c r="D36" s="99">
        <v>0</v>
      </c>
      <c r="E36" s="99">
        <v>0</v>
      </c>
      <c r="F36" s="99">
        <f t="shared" si="9"/>
        <v>0</v>
      </c>
      <c r="G36" s="99">
        <v>0</v>
      </c>
      <c r="H36" s="99">
        <f t="shared" si="10"/>
        <v>0</v>
      </c>
      <c r="I36" s="99">
        <f t="shared" si="11"/>
        <v>0</v>
      </c>
    </row>
    <row r="37" spans="2:9">
      <c r="B37" s="100"/>
      <c r="C37" s="101" t="s">
        <v>76</v>
      </c>
      <c r="D37" s="102">
        <v>10000</v>
      </c>
      <c r="E37" s="102">
        <v>5000</v>
      </c>
      <c r="F37" s="103">
        <f t="shared" si="9"/>
        <v>15000</v>
      </c>
      <c r="G37" s="102">
        <v>5061</v>
      </c>
      <c r="H37" s="102">
        <f t="shared" si="10"/>
        <v>5061</v>
      </c>
      <c r="I37" s="102">
        <f t="shared" si="11"/>
        <v>9939</v>
      </c>
    </row>
    <row r="38" spans="2:9">
      <c r="B38" s="94" t="s">
        <v>28</v>
      </c>
      <c r="C38" s="95"/>
      <c r="D38" s="96">
        <f t="shared" ref="D38:I38" si="12">SUM(D39:D47)</f>
        <v>0</v>
      </c>
      <c r="E38" s="96">
        <f t="shared" si="12"/>
        <v>0</v>
      </c>
      <c r="F38" s="96">
        <f t="shared" si="12"/>
        <v>0</v>
      </c>
      <c r="G38" s="96">
        <f t="shared" si="12"/>
        <v>0</v>
      </c>
      <c r="H38" s="96">
        <f t="shared" si="12"/>
        <v>0</v>
      </c>
      <c r="I38" s="96">
        <f t="shared" si="12"/>
        <v>0</v>
      </c>
    </row>
    <row r="39" spans="2:9">
      <c r="B39" s="97"/>
      <c r="C39" s="98" t="s">
        <v>77</v>
      </c>
      <c r="D39" s="99">
        <v>0</v>
      </c>
      <c r="E39" s="99">
        <v>0</v>
      </c>
      <c r="F39" s="99">
        <f t="shared" ref="F39:F81" si="13">D39</f>
        <v>0</v>
      </c>
      <c r="G39" s="99">
        <v>0</v>
      </c>
      <c r="H39" s="99">
        <f>G39</f>
        <v>0</v>
      </c>
      <c r="I39" s="99">
        <v>0</v>
      </c>
    </row>
    <row r="40" spans="2:9">
      <c r="B40" s="97"/>
      <c r="C40" s="98" t="s">
        <v>78</v>
      </c>
      <c r="D40" s="99">
        <v>0</v>
      </c>
      <c r="E40" s="99">
        <v>0</v>
      </c>
      <c r="F40" s="99">
        <f t="shared" si="13"/>
        <v>0</v>
      </c>
      <c r="G40" s="99">
        <v>0</v>
      </c>
      <c r="H40" s="99">
        <f t="shared" ref="H40:H47" si="14">G40</f>
        <v>0</v>
      </c>
      <c r="I40" s="99">
        <v>0</v>
      </c>
    </row>
    <row r="41" spans="2:9">
      <c r="B41" s="97"/>
      <c r="C41" s="98" t="s">
        <v>79</v>
      </c>
      <c r="D41" s="99">
        <v>0</v>
      </c>
      <c r="E41" s="99">
        <v>0</v>
      </c>
      <c r="F41" s="99">
        <f t="shared" si="13"/>
        <v>0</v>
      </c>
      <c r="G41" s="99">
        <v>0</v>
      </c>
      <c r="H41" s="99">
        <f t="shared" si="14"/>
        <v>0</v>
      </c>
      <c r="I41" s="99">
        <v>0</v>
      </c>
    </row>
    <row r="42" spans="2:9">
      <c r="B42" s="97"/>
      <c r="C42" s="98" t="s">
        <v>80</v>
      </c>
      <c r="D42" s="99">
        <v>0</v>
      </c>
      <c r="E42" s="99">
        <v>0</v>
      </c>
      <c r="F42" s="99">
        <f t="shared" si="13"/>
        <v>0</v>
      </c>
      <c r="G42" s="99">
        <v>0</v>
      </c>
      <c r="H42" s="99">
        <f t="shared" si="14"/>
        <v>0</v>
      </c>
      <c r="I42" s="99">
        <v>0</v>
      </c>
    </row>
    <row r="43" spans="2:9">
      <c r="B43" s="97"/>
      <c r="C43" s="98" t="s">
        <v>81</v>
      </c>
      <c r="D43" s="99">
        <v>0</v>
      </c>
      <c r="E43" s="99">
        <v>0</v>
      </c>
      <c r="F43" s="99">
        <f t="shared" si="13"/>
        <v>0</v>
      </c>
      <c r="G43" s="99">
        <v>0</v>
      </c>
      <c r="H43" s="99">
        <f t="shared" si="14"/>
        <v>0</v>
      </c>
      <c r="I43" s="99">
        <v>0</v>
      </c>
    </row>
    <row r="44" spans="2:9">
      <c r="B44" s="97"/>
      <c r="C44" s="98" t="s">
        <v>82</v>
      </c>
      <c r="D44" s="99">
        <v>0</v>
      </c>
      <c r="E44" s="99">
        <v>0</v>
      </c>
      <c r="F44" s="99">
        <f t="shared" si="13"/>
        <v>0</v>
      </c>
      <c r="G44" s="99">
        <v>0</v>
      </c>
      <c r="H44" s="99">
        <f t="shared" si="14"/>
        <v>0</v>
      </c>
      <c r="I44" s="99">
        <v>0</v>
      </c>
    </row>
    <row r="45" spans="2:9">
      <c r="B45" s="97"/>
      <c r="C45" s="98" t="s">
        <v>83</v>
      </c>
      <c r="D45" s="99">
        <v>0</v>
      </c>
      <c r="E45" s="99">
        <v>0</v>
      </c>
      <c r="F45" s="99">
        <f t="shared" si="13"/>
        <v>0</v>
      </c>
      <c r="G45" s="99">
        <v>0</v>
      </c>
      <c r="H45" s="99">
        <f t="shared" si="14"/>
        <v>0</v>
      </c>
      <c r="I45" s="99">
        <v>0</v>
      </c>
    </row>
    <row r="46" spans="2:9">
      <c r="B46" s="97"/>
      <c r="C46" s="98" t="s">
        <v>84</v>
      </c>
      <c r="D46" s="99">
        <v>0</v>
      </c>
      <c r="E46" s="99">
        <v>0</v>
      </c>
      <c r="F46" s="99">
        <f t="shared" si="13"/>
        <v>0</v>
      </c>
      <c r="G46" s="99">
        <v>0</v>
      </c>
      <c r="H46" s="99">
        <f t="shared" si="14"/>
        <v>0</v>
      </c>
      <c r="I46" s="99">
        <v>0</v>
      </c>
    </row>
    <row r="47" spans="2:9">
      <c r="B47" s="97"/>
      <c r="C47" s="98" t="s">
        <v>85</v>
      </c>
      <c r="D47" s="99">
        <v>0</v>
      </c>
      <c r="E47" s="99">
        <v>0</v>
      </c>
      <c r="F47" s="99">
        <f t="shared" si="13"/>
        <v>0</v>
      </c>
      <c r="G47" s="99">
        <v>0</v>
      </c>
      <c r="H47" s="99">
        <f t="shared" si="14"/>
        <v>0</v>
      </c>
      <c r="I47" s="99">
        <v>0</v>
      </c>
    </row>
    <row r="48" spans="2:9">
      <c r="B48" s="94" t="s">
        <v>86</v>
      </c>
      <c r="C48" s="95"/>
      <c r="D48" s="96">
        <f>SUM(D49:D57)</f>
        <v>0</v>
      </c>
      <c r="E48" s="96">
        <f t="shared" ref="E48:I48" si="15">SUM(E49:E57)</f>
        <v>0</v>
      </c>
      <c r="F48" s="96">
        <f t="shared" si="15"/>
        <v>0</v>
      </c>
      <c r="G48" s="96">
        <f t="shared" si="15"/>
        <v>0</v>
      </c>
      <c r="H48" s="96">
        <f t="shared" si="15"/>
        <v>0</v>
      </c>
      <c r="I48" s="96">
        <f t="shared" si="15"/>
        <v>0</v>
      </c>
    </row>
    <row r="49" spans="2:9">
      <c r="B49" s="97"/>
      <c r="C49" s="98" t="s">
        <v>87</v>
      </c>
      <c r="D49" s="99">
        <v>0</v>
      </c>
      <c r="E49" s="99">
        <v>0</v>
      </c>
      <c r="F49" s="99">
        <f t="shared" si="13"/>
        <v>0</v>
      </c>
      <c r="G49" s="99">
        <v>0</v>
      </c>
      <c r="H49" s="99">
        <f>G49</f>
        <v>0</v>
      </c>
      <c r="I49" s="99">
        <v>0</v>
      </c>
    </row>
    <row r="50" spans="2:9">
      <c r="B50" s="97"/>
      <c r="C50" s="98" t="s">
        <v>88</v>
      </c>
      <c r="D50" s="99">
        <v>0</v>
      </c>
      <c r="E50" s="99">
        <v>0</v>
      </c>
      <c r="F50" s="99">
        <f t="shared" si="13"/>
        <v>0</v>
      </c>
      <c r="G50" s="99">
        <v>0</v>
      </c>
      <c r="H50" s="99">
        <f t="shared" ref="H50:H57" si="16">G50</f>
        <v>0</v>
      </c>
      <c r="I50" s="99">
        <v>0</v>
      </c>
    </row>
    <row r="51" spans="2:9">
      <c r="B51" s="97"/>
      <c r="C51" s="98" t="s">
        <v>89</v>
      </c>
      <c r="D51" s="99">
        <v>0</v>
      </c>
      <c r="E51" s="99">
        <v>0</v>
      </c>
      <c r="F51" s="99">
        <f t="shared" si="13"/>
        <v>0</v>
      </c>
      <c r="G51" s="99">
        <v>0</v>
      </c>
      <c r="H51" s="99">
        <f t="shared" si="16"/>
        <v>0</v>
      </c>
      <c r="I51" s="99">
        <v>0</v>
      </c>
    </row>
    <row r="52" spans="2:9">
      <c r="B52" s="97"/>
      <c r="C52" s="98" t="s">
        <v>90</v>
      </c>
      <c r="D52" s="99">
        <v>0</v>
      </c>
      <c r="E52" s="99">
        <v>0</v>
      </c>
      <c r="F52" s="99">
        <f>E52</f>
        <v>0</v>
      </c>
      <c r="G52" s="99">
        <v>0</v>
      </c>
      <c r="H52" s="99">
        <f t="shared" si="16"/>
        <v>0</v>
      </c>
      <c r="I52" s="99">
        <v>0</v>
      </c>
    </row>
    <row r="53" spans="2:9">
      <c r="B53" s="97"/>
      <c r="C53" s="98" t="s">
        <v>91</v>
      </c>
      <c r="D53" s="99">
        <v>0</v>
      </c>
      <c r="E53" s="99">
        <v>0</v>
      </c>
      <c r="F53" s="99">
        <f t="shared" si="13"/>
        <v>0</v>
      </c>
      <c r="G53" s="99">
        <v>0</v>
      </c>
      <c r="H53" s="99">
        <f t="shared" si="16"/>
        <v>0</v>
      </c>
      <c r="I53" s="99">
        <v>0</v>
      </c>
    </row>
    <row r="54" spans="2:9">
      <c r="B54" s="97"/>
      <c r="C54" s="98" t="s">
        <v>92</v>
      </c>
      <c r="D54" s="99">
        <v>0</v>
      </c>
      <c r="E54" s="99">
        <v>0</v>
      </c>
      <c r="F54" s="99">
        <f t="shared" si="13"/>
        <v>0</v>
      </c>
      <c r="G54" s="99">
        <v>0</v>
      </c>
      <c r="H54" s="99">
        <f t="shared" si="16"/>
        <v>0</v>
      </c>
      <c r="I54" s="99">
        <v>0</v>
      </c>
    </row>
    <row r="55" spans="2:9">
      <c r="B55" s="97"/>
      <c r="C55" s="98" t="s">
        <v>93</v>
      </c>
      <c r="D55" s="99">
        <v>0</v>
      </c>
      <c r="E55" s="99">
        <v>0</v>
      </c>
      <c r="F55" s="99">
        <f t="shared" si="13"/>
        <v>0</v>
      </c>
      <c r="G55" s="99">
        <v>0</v>
      </c>
      <c r="H55" s="99">
        <f t="shared" si="16"/>
        <v>0</v>
      </c>
      <c r="I55" s="99">
        <v>0</v>
      </c>
    </row>
    <row r="56" spans="2:9">
      <c r="B56" s="97"/>
      <c r="C56" s="98" t="s">
        <v>94</v>
      </c>
      <c r="D56" s="99">
        <v>0</v>
      </c>
      <c r="E56" s="99">
        <v>0</v>
      </c>
      <c r="F56" s="99">
        <f t="shared" si="13"/>
        <v>0</v>
      </c>
      <c r="G56" s="99">
        <v>0</v>
      </c>
      <c r="H56" s="99">
        <f t="shared" si="16"/>
        <v>0</v>
      </c>
      <c r="I56" s="99">
        <v>0</v>
      </c>
    </row>
    <row r="57" spans="2:9">
      <c r="B57" s="97"/>
      <c r="C57" s="98" t="s">
        <v>95</v>
      </c>
      <c r="D57" s="99">
        <v>0</v>
      </c>
      <c r="E57" s="99">
        <v>0</v>
      </c>
      <c r="F57" s="99">
        <f t="shared" si="13"/>
        <v>0</v>
      </c>
      <c r="G57" s="99">
        <v>0</v>
      </c>
      <c r="H57" s="99">
        <f t="shared" si="16"/>
        <v>0</v>
      </c>
      <c r="I57" s="99">
        <v>0</v>
      </c>
    </row>
    <row r="58" spans="2:9">
      <c r="B58" s="94" t="s">
        <v>96</v>
      </c>
      <c r="C58" s="95"/>
      <c r="D58" s="96">
        <f>SUM(D59:D61)</f>
        <v>0</v>
      </c>
      <c r="E58" s="96">
        <f t="shared" ref="E58:I58" si="17">SUM(E59:E61)</f>
        <v>0</v>
      </c>
      <c r="F58" s="96">
        <f t="shared" si="17"/>
        <v>0</v>
      </c>
      <c r="G58" s="96">
        <f t="shared" si="17"/>
        <v>0</v>
      </c>
      <c r="H58" s="96">
        <f t="shared" si="17"/>
        <v>0</v>
      </c>
      <c r="I58" s="96">
        <f t="shared" si="17"/>
        <v>0</v>
      </c>
    </row>
    <row r="59" spans="2:9">
      <c r="B59" s="97"/>
      <c r="C59" s="98" t="s">
        <v>97</v>
      </c>
      <c r="D59" s="99">
        <v>0</v>
      </c>
      <c r="E59" s="99">
        <v>0</v>
      </c>
      <c r="F59" s="99">
        <f t="shared" si="13"/>
        <v>0</v>
      </c>
      <c r="G59" s="99">
        <v>0</v>
      </c>
      <c r="H59" s="99">
        <f>G59</f>
        <v>0</v>
      </c>
      <c r="I59" s="99">
        <v>0</v>
      </c>
    </row>
    <row r="60" spans="2:9">
      <c r="B60" s="97"/>
      <c r="C60" s="98" t="s">
        <v>98</v>
      </c>
      <c r="D60" s="99">
        <v>0</v>
      </c>
      <c r="E60" s="99">
        <v>0</v>
      </c>
      <c r="F60" s="99">
        <f t="shared" si="13"/>
        <v>0</v>
      </c>
      <c r="G60" s="99">
        <v>0</v>
      </c>
      <c r="H60" s="99">
        <f t="shared" ref="H60:H61" si="18">G60</f>
        <v>0</v>
      </c>
      <c r="I60" s="99">
        <v>0</v>
      </c>
    </row>
    <row r="61" spans="2:9">
      <c r="B61" s="97"/>
      <c r="C61" s="98" t="s">
        <v>99</v>
      </c>
      <c r="D61" s="99">
        <v>0</v>
      </c>
      <c r="E61" s="99">
        <v>0</v>
      </c>
      <c r="F61" s="99">
        <f t="shared" si="13"/>
        <v>0</v>
      </c>
      <c r="G61" s="99">
        <v>0</v>
      </c>
      <c r="H61" s="99">
        <f t="shared" si="18"/>
        <v>0</v>
      </c>
      <c r="I61" s="99">
        <v>0</v>
      </c>
    </row>
    <row r="62" spans="2:9">
      <c r="B62" s="94" t="s">
        <v>100</v>
      </c>
      <c r="C62" s="95"/>
      <c r="D62" s="96">
        <f>SUM(D63:D69)</f>
        <v>0</v>
      </c>
      <c r="E62" s="96">
        <f t="shared" ref="E62:I62" si="19">SUM(E63:E69)</f>
        <v>0</v>
      </c>
      <c r="F62" s="96">
        <f t="shared" si="19"/>
        <v>0</v>
      </c>
      <c r="G62" s="96">
        <f t="shared" si="19"/>
        <v>0</v>
      </c>
      <c r="H62" s="96">
        <f t="shared" si="19"/>
        <v>0</v>
      </c>
      <c r="I62" s="96">
        <f t="shared" si="19"/>
        <v>0</v>
      </c>
    </row>
    <row r="63" spans="2:9">
      <c r="B63" s="97"/>
      <c r="C63" s="98" t="s">
        <v>101</v>
      </c>
      <c r="D63" s="99">
        <v>0</v>
      </c>
      <c r="E63" s="99">
        <v>0</v>
      </c>
      <c r="F63" s="99">
        <f t="shared" si="13"/>
        <v>0</v>
      </c>
      <c r="G63" s="99">
        <v>0</v>
      </c>
      <c r="H63" s="99">
        <f>G63</f>
        <v>0</v>
      </c>
      <c r="I63" s="99">
        <v>0</v>
      </c>
    </row>
    <row r="64" spans="2:9">
      <c r="B64" s="97"/>
      <c r="C64" s="98" t="s">
        <v>102</v>
      </c>
      <c r="D64" s="99">
        <v>0</v>
      </c>
      <c r="E64" s="99">
        <v>0</v>
      </c>
      <c r="F64" s="99">
        <f t="shared" si="13"/>
        <v>0</v>
      </c>
      <c r="G64" s="99">
        <v>0</v>
      </c>
      <c r="H64" s="99">
        <f t="shared" ref="H64:H69" si="20">G64</f>
        <v>0</v>
      </c>
      <c r="I64" s="99">
        <v>0</v>
      </c>
    </row>
    <row r="65" spans="2:9">
      <c r="B65" s="97"/>
      <c r="C65" s="98" t="s">
        <v>103</v>
      </c>
      <c r="D65" s="99">
        <v>0</v>
      </c>
      <c r="E65" s="99">
        <v>0</v>
      </c>
      <c r="F65" s="99">
        <f t="shared" si="13"/>
        <v>0</v>
      </c>
      <c r="G65" s="99">
        <v>0</v>
      </c>
      <c r="H65" s="99">
        <f t="shared" si="20"/>
        <v>0</v>
      </c>
      <c r="I65" s="99">
        <v>0</v>
      </c>
    </row>
    <row r="66" spans="2:9">
      <c r="B66" s="97"/>
      <c r="C66" s="98" t="s">
        <v>104</v>
      </c>
      <c r="D66" s="99">
        <v>0</v>
      </c>
      <c r="E66" s="99">
        <v>0</v>
      </c>
      <c r="F66" s="99">
        <f t="shared" si="13"/>
        <v>0</v>
      </c>
      <c r="G66" s="99">
        <v>0</v>
      </c>
      <c r="H66" s="99">
        <f t="shared" si="20"/>
        <v>0</v>
      </c>
      <c r="I66" s="99">
        <v>0</v>
      </c>
    </row>
    <row r="67" spans="2:9">
      <c r="B67" s="97"/>
      <c r="C67" s="98" t="s">
        <v>105</v>
      </c>
      <c r="D67" s="99">
        <v>0</v>
      </c>
      <c r="E67" s="99">
        <v>0</v>
      </c>
      <c r="F67" s="99">
        <f t="shared" si="13"/>
        <v>0</v>
      </c>
      <c r="G67" s="99">
        <v>0</v>
      </c>
      <c r="H67" s="99">
        <f t="shared" si="20"/>
        <v>0</v>
      </c>
      <c r="I67" s="99">
        <v>0</v>
      </c>
    </row>
    <row r="68" spans="2:9">
      <c r="B68" s="97"/>
      <c r="C68" s="98" t="s">
        <v>106</v>
      </c>
      <c r="D68" s="99">
        <v>0</v>
      </c>
      <c r="E68" s="99">
        <v>0</v>
      </c>
      <c r="F68" s="99">
        <f t="shared" si="13"/>
        <v>0</v>
      </c>
      <c r="G68" s="99">
        <v>0</v>
      </c>
      <c r="H68" s="99">
        <f t="shared" si="20"/>
        <v>0</v>
      </c>
      <c r="I68" s="99">
        <v>0</v>
      </c>
    </row>
    <row r="69" spans="2:9">
      <c r="B69" s="97"/>
      <c r="C69" s="98" t="s">
        <v>107</v>
      </c>
      <c r="D69" s="99">
        <v>0</v>
      </c>
      <c r="E69" s="99">
        <v>0</v>
      </c>
      <c r="F69" s="99">
        <f t="shared" si="13"/>
        <v>0</v>
      </c>
      <c r="G69" s="99">
        <v>0</v>
      </c>
      <c r="H69" s="99">
        <f t="shared" si="20"/>
        <v>0</v>
      </c>
      <c r="I69" s="99">
        <v>0</v>
      </c>
    </row>
    <row r="70" spans="2:9">
      <c r="B70" s="94" t="s">
        <v>27</v>
      </c>
      <c r="C70" s="95"/>
      <c r="D70" s="96">
        <v>0</v>
      </c>
      <c r="E70" s="104">
        <f t="shared" ref="E70:I70" si="21">SUM(E71:E74)</f>
        <v>0</v>
      </c>
      <c r="F70" s="104">
        <f t="shared" si="21"/>
        <v>0</v>
      </c>
      <c r="G70" s="104">
        <f t="shared" si="21"/>
        <v>0</v>
      </c>
      <c r="H70" s="104">
        <f t="shared" si="21"/>
        <v>0</v>
      </c>
      <c r="I70" s="104">
        <f t="shared" si="21"/>
        <v>0</v>
      </c>
    </row>
    <row r="71" spans="2:9">
      <c r="B71" s="97"/>
      <c r="C71" s="98" t="s">
        <v>108</v>
      </c>
      <c r="D71" s="99">
        <v>0</v>
      </c>
      <c r="E71" s="99">
        <v>0</v>
      </c>
      <c r="F71" s="99">
        <f t="shared" si="13"/>
        <v>0</v>
      </c>
      <c r="G71" s="99">
        <v>0</v>
      </c>
      <c r="H71" s="99">
        <f>G71</f>
        <v>0</v>
      </c>
      <c r="I71" s="99">
        <v>0</v>
      </c>
    </row>
    <row r="72" spans="2:9">
      <c r="B72" s="97"/>
      <c r="C72" s="98" t="s">
        <v>109</v>
      </c>
      <c r="D72" s="99">
        <v>0</v>
      </c>
      <c r="E72" s="99">
        <v>0</v>
      </c>
      <c r="F72" s="99">
        <f t="shared" si="13"/>
        <v>0</v>
      </c>
      <c r="G72" s="99">
        <v>0</v>
      </c>
      <c r="H72" s="99">
        <f t="shared" ref="H72:H73" si="22">G72</f>
        <v>0</v>
      </c>
      <c r="I72" s="99">
        <v>0</v>
      </c>
    </row>
    <row r="73" spans="2:9">
      <c r="B73" s="97"/>
      <c r="C73" s="98" t="s">
        <v>110</v>
      </c>
      <c r="D73" s="99">
        <v>0</v>
      </c>
      <c r="E73" s="99">
        <v>0</v>
      </c>
      <c r="F73" s="99">
        <f t="shared" si="13"/>
        <v>0</v>
      </c>
      <c r="G73" s="99">
        <v>0</v>
      </c>
      <c r="H73" s="99">
        <f t="shared" si="22"/>
        <v>0</v>
      </c>
      <c r="I73" s="99">
        <v>0</v>
      </c>
    </row>
    <row r="74" spans="2:9">
      <c r="B74" s="94" t="s">
        <v>111</v>
      </c>
      <c r="C74" s="95"/>
      <c r="D74" s="96">
        <v>0</v>
      </c>
      <c r="E74" s="96">
        <f t="shared" ref="E74:I74" si="23">SUM(E75:E81)</f>
        <v>0</v>
      </c>
      <c r="F74" s="96">
        <f t="shared" si="23"/>
        <v>0</v>
      </c>
      <c r="G74" s="96">
        <f t="shared" si="23"/>
        <v>0</v>
      </c>
      <c r="H74" s="96">
        <f t="shared" si="23"/>
        <v>0</v>
      </c>
      <c r="I74" s="96">
        <f t="shared" si="23"/>
        <v>0</v>
      </c>
    </row>
    <row r="75" spans="2:9">
      <c r="B75" s="97"/>
      <c r="C75" s="98" t="s">
        <v>112</v>
      </c>
      <c r="D75" s="99">
        <v>0</v>
      </c>
      <c r="E75" s="99">
        <v>0</v>
      </c>
      <c r="F75" s="99">
        <f t="shared" si="13"/>
        <v>0</v>
      </c>
      <c r="G75" s="99">
        <v>0</v>
      </c>
      <c r="H75" s="99">
        <f>G75</f>
        <v>0</v>
      </c>
      <c r="I75" s="99">
        <v>0</v>
      </c>
    </row>
    <row r="76" spans="2:9">
      <c r="B76" s="97"/>
      <c r="C76" s="98" t="s">
        <v>113</v>
      </c>
      <c r="D76" s="99">
        <v>0</v>
      </c>
      <c r="E76" s="99">
        <v>0</v>
      </c>
      <c r="F76" s="99">
        <f t="shared" si="13"/>
        <v>0</v>
      </c>
      <c r="G76" s="99">
        <v>0</v>
      </c>
      <c r="H76" s="99">
        <f t="shared" ref="H76:H81" si="24">G76</f>
        <v>0</v>
      </c>
      <c r="I76" s="99">
        <v>0</v>
      </c>
    </row>
    <row r="77" spans="2:9">
      <c r="B77" s="97"/>
      <c r="C77" s="98" t="s">
        <v>114</v>
      </c>
      <c r="D77" s="99">
        <v>0</v>
      </c>
      <c r="E77" s="99">
        <v>0</v>
      </c>
      <c r="F77" s="99">
        <f t="shared" si="13"/>
        <v>0</v>
      </c>
      <c r="G77" s="99">
        <v>0</v>
      </c>
      <c r="H77" s="99">
        <f t="shared" si="24"/>
        <v>0</v>
      </c>
      <c r="I77" s="99">
        <v>0</v>
      </c>
    </row>
    <row r="78" spans="2:9">
      <c r="B78" s="97"/>
      <c r="C78" s="98" t="s">
        <v>115</v>
      </c>
      <c r="D78" s="99">
        <v>0</v>
      </c>
      <c r="E78" s="99">
        <v>0</v>
      </c>
      <c r="F78" s="99">
        <f t="shared" si="13"/>
        <v>0</v>
      </c>
      <c r="G78" s="99">
        <v>0</v>
      </c>
      <c r="H78" s="99">
        <f t="shared" si="24"/>
        <v>0</v>
      </c>
      <c r="I78" s="99">
        <v>0</v>
      </c>
    </row>
    <row r="79" spans="2:9">
      <c r="B79" s="97"/>
      <c r="C79" s="98" t="s">
        <v>116</v>
      </c>
      <c r="D79" s="99">
        <v>0</v>
      </c>
      <c r="E79" s="99">
        <v>0</v>
      </c>
      <c r="F79" s="99">
        <f t="shared" si="13"/>
        <v>0</v>
      </c>
      <c r="G79" s="99">
        <v>0</v>
      </c>
      <c r="H79" s="99">
        <f t="shared" si="24"/>
        <v>0</v>
      </c>
      <c r="I79" s="99">
        <v>0</v>
      </c>
    </row>
    <row r="80" spans="2:9">
      <c r="B80" s="97"/>
      <c r="C80" s="98" t="s">
        <v>117</v>
      </c>
      <c r="D80" s="99">
        <v>0</v>
      </c>
      <c r="E80" s="99">
        <v>0</v>
      </c>
      <c r="F80" s="99">
        <f t="shared" si="13"/>
        <v>0</v>
      </c>
      <c r="G80" s="99">
        <v>0</v>
      </c>
      <c r="H80" s="99">
        <f t="shared" si="24"/>
        <v>0</v>
      </c>
      <c r="I80" s="99">
        <v>0</v>
      </c>
    </row>
    <row r="81" spans="1:10">
      <c r="B81" s="97"/>
      <c r="C81" s="98" t="s">
        <v>118</v>
      </c>
      <c r="D81" s="99">
        <v>0</v>
      </c>
      <c r="E81" s="99">
        <v>0</v>
      </c>
      <c r="F81" s="99">
        <f t="shared" si="13"/>
        <v>0</v>
      </c>
      <c r="G81" s="99">
        <v>0</v>
      </c>
      <c r="H81" s="99">
        <f t="shared" si="24"/>
        <v>0</v>
      </c>
      <c r="I81" s="99">
        <v>0</v>
      </c>
    </row>
    <row r="82" spans="1:10" s="109" customFormat="1">
      <c r="A82" s="105"/>
      <c r="B82" s="106"/>
      <c r="C82" s="107" t="s">
        <v>47</v>
      </c>
      <c r="D82" s="108">
        <f>D10+D18+D28+D38+D48+D58+D62+D70+D74</f>
        <v>1290691</v>
      </c>
      <c r="E82" s="108">
        <f t="shared" ref="E82:I82" si="25">E10+E18+E28+E38+E48+E58+E62+E70+E74</f>
        <v>-64535</v>
      </c>
      <c r="F82" s="108">
        <f t="shared" si="25"/>
        <v>1226156</v>
      </c>
      <c r="G82" s="108">
        <f t="shared" si="25"/>
        <v>1184600</v>
      </c>
      <c r="H82" s="108">
        <f t="shared" si="25"/>
        <v>1184600</v>
      </c>
      <c r="I82" s="108">
        <f t="shared" si="25"/>
        <v>41556</v>
      </c>
      <c r="J82" s="105"/>
    </row>
    <row r="83" spans="1:10">
      <c r="B83" s="64"/>
      <c r="C83" s="64"/>
      <c r="D83" s="64"/>
      <c r="E83" s="64"/>
      <c r="F83" s="64"/>
      <c r="G83" s="64"/>
      <c r="H83" s="64"/>
      <c r="I83" s="64"/>
    </row>
    <row r="84" spans="1:10">
      <c r="B84" s="64"/>
      <c r="C84" s="64"/>
      <c r="D84" s="64"/>
      <c r="E84" s="64"/>
      <c r="F84" s="64"/>
      <c r="G84" s="64"/>
      <c r="H84" s="64"/>
      <c r="I84" s="64"/>
    </row>
    <row r="85" spans="1:10">
      <c r="B85" s="64"/>
      <c r="C85" s="64"/>
      <c r="D85" s="64"/>
      <c r="E85" s="64"/>
      <c r="F85" s="64"/>
      <c r="G85" s="64"/>
      <c r="H85" s="64"/>
      <c r="I85" s="64"/>
    </row>
    <row r="86" spans="1:10">
      <c r="B86" s="64"/>
      <c r="C86" s="64"/>
      <c r="D86" s="64"/>
      <c r="E86" s="64"/>
      <c r="F86" s="64"/>
      <c r="G86" s="64"/>
      <c r="H86" s="64"/>
      <c r="I86" s="64"/>
    </row>
    <row r="87" spans="1:10">
      <c r="B87" s="64"/>
      <c r="C87" s="64"/>
      <c r="D87" s="64"/>
      <c r="E87" s="64"/>
      <c r="F87" s="64"/>
      <c r="G87" s="64"/>
      <c r="H87" s="64"/>
      <c r="I87" s="64"/>
    </row>
    <row r="88" spans="1:10">
      <c r="B88" s="64"/>
      <c r="C88" s="64"/>
      <c r="D88" s="64"/>
      <c r="E88" s="64"/>
      <c r="F88" s="64"/>
      <c r="G88" s="64"/>
      <c r="H88" s="64"/>
      <c r="I88" s="64"/>
    </row>
    <row r="89" spans="1:10">
      <c r="B89" s="64"/>
      <c r="C89" s="64"/>
      <c r="D89" s="64"/>
      <c r="E89" s="64"/>
      <c r="F89" s="64"/>
      <c r="G89" s="64"/>
      <c r="H89" s="64"/>
      <c r="I89" s="64"/>
    </row>
    <row r="90" spans="1:10">
      <c r="B90" s="64"/>
      <c r="C90" s="64"/>
      <c r="D90" s="64"/>
      <c r="E90" s="64"/>
      <c r="F90" s="64"/>
      <c r="G90" s="64"/>
      <c r="H90" s="64"/>
      <c r="I90" s="64"/>
    </row>
    <row r="91" spans="1:10">
      <c r="B91" s="64"/>
      <c r="C91" s="64"/>
      <c r="D91" s="64"/>
      <c r="E91" s="64"/>
      <c r="F91" s="64"/>
      <c r="G91" s="64"/>
      <c r="H91" s="64"/>
      <c r="I91" s="64"/>
    </row>
    <row r="92" spans="1:10">
      <c r="B92" s="64"/>
      <c r="C92" s="64"/>
      <c r="D92" s="64"/>
      <c r="E92" s="64"/>
      <c r="F92" s="64"/>
      <c r="G92" s="64"/>
      <c r="H92" s="64"/>
      <c r="I92" s="64"/>
    </row>
    <row r="93" spans="1:10">
      <c r="B93" s="64"/>
      <c r="C93" s="64"/>
      <c r="D93" s="64"/>
      <c r="E93" s="64"/>
      <c r="F93" s="64"/>
      <c r="G93" s="64"/>
      <c r="H93" s="64"/>
      <c r="I93" s="64"/>
    </row>
    <row r="94" spans="1:10">
      <c r="B94" s="64"/>
      <c r="C94" s="64"/>
      <c r="D94" s="64"/>
      <c r="E94" s="64"/>
      <c r="F94" s="64"/>
      <c r="G94" s="64"/>
      <c r="H94" s="64"/>
      <c r="I94" s="64"/>
    </row>
    <row r="95" spans="1:10">
      <c r="B95" s="64"/>
      <c r="C95" s="64"/>
      <c r="D95" s="64"/>
      <c r="E95" s="64"/>
      <c r="F95" s="64"/>
      <c r="G95" s="64"/>
      <c r="H95" s="64"/>
      <c r="I95" s="64"/>
    </row>
    <row r="96" spans="1:10">
      <c r="B96" s="64"/>
      <c r="C96" s="64"/>
      <c r="D96" s="64"/>
      <c r="E96" s="64"/>
      <c r="F96" s="64"/>
      <c r="G96" s="64"/>
      <c r="H96" s="64"/>
      <c r="I96" s="64"/>
    </row>
    <row r="97" spans="2:9">
      <c r="B97" s="64"/>
      <c r="C97" s="64"/>
      <c r="D97" s="64"/>
      <c r="E97" s="64"/>
      <c r="F97" s="64"/>
      <c r="G97" s="64"/>
      <c r="H97" s="64"/>
      <c r="I97" s="64"/>
    </row>
    <row r="98" spans="2:9">
      <c r="B98" s="64"/>
      <c r="C98" s="64"/>
      <c r="D98" s="64"/>
      <c r="E98" s="64"/>
      <c r="F98" s="64"/>
      <c r="G98" s="64"/>
      <c r="H98" s="64"/>
      <c r="I98" s="64"/>
    </row>
    <row r="99" spans="2:9">
      <c r="B99" s="64"/>
      <c r="C99" s="64"/>
      <c r="D99" s="64"/>
      <c r="E99" s="64"/>
      <c r="F99" s="64"/>
      <c r="G99" s="64"/>
      <c r="H99" s="64"/>
      <c r="I99" s="64"/>
    </row>
    <row r="100" spans="2:9">
      <c r="B100" s="64"/>
      <c r="C100" s="64"/>
      <c r="D100" s="64"/>
      <c r="E100" s="64"/>
      <c r="F100" s="64"/>
      <c r="G100" s="64"/>
      <c r="H100" s="64"/>
      <c r="I100" s="64"/>
    </row>
    <row r="101" spans="2:9">
      <c r="B101" s="64"/>
      <c r="C101" s="64"/>
      <c r="D101" s="64"/>
      <c r="E101" s="64"/>
      <c r="F101" s="64"/>
      <c r="G101" s="64"/>
      <c r="H101" s="64"/>
      <c r="I101" s="64"/>
    </row>
    <row r="102" spans="2:9">
      <c r="B102" s="64"/>
      <c r="C102" s="64"/>
      <c r="D102" s="64"/>
      <c r="E102" s="64"/>
      <c r="F102" s="64"/>
      <c r="G102" s="64"/>
      <c r="H102" s="64"/>
      <c r="I102" s="64"/>
    </row>
    <row r="103" spans="2:9">
      <c r="B103" s="64"/>
      <c r="C103" s="64"/>
      <c r="D103" s="64"/>
      <c r="E103" s="64"/>
      <c r="F103" s="64"/>
      <c r="G103" s="64"/>
      <c r="H103" s="64"/>
      <c r="I103" s="64"/>
    </row>
    <row r="104" spans="2:9">
      <c r="B104" s="64"/>
      <c r="C104" s="64"/>
      <c r="D104" s="64"/>
      <c r="E104" s="64"/>
      <c r="F104" s="64"/>
      <c r="G104" s="64"/>
      <c r="H104" s="64"/>
      <c r="I104" s="64"/>
    </row>
    <row r="105" spans="2:9">
      <c r="B105" s="64"/>
      <c r="C105" s="64"/>
      <c r="D105" s="64"/>
      <c r="E105" s="64"/>
      <c r="F105" s="64"/>
      <c r="G105" s="64"/>
      <c r="H105" s="64"/>
      <c r="I105" s="64"/>
    </row>
    <row r="106" spans="2:9">
      <c r="B106" s="64"/>
      <c r="C106" s="64"/>
      <c r="D106" s="64"/>
      <c r="E106" s="64"/>
      <c r="F106" s="64"/>
      <c r="G106" s="64"/>
      <c r="H106" s="64"/>
      <c r="I106" s="64"/>
    </row>
    <row r="107" spans="2:9">
      <c r="B107" s="64"/>
      <c r="C107" s="64"/>
      <c r="D107" s="64"/>
      <c r="E107" s="64"/>
      <c r="F107" s="64"/>
      <c r="G107" s="64"/>
      <c r="H107" s="64"/>
      <c r="I107" s="64"/>
    </row>
    <row r="108" spans="2:9">
      <c r="B108" s="64"/>
      <c r="C108" s="64"/>
      <c r="D108" s="64"/>
      <c r="E108" s="64"/>
      <c r="F108" s="64"/>
      <c r="G108" s="64"/>
      <c r="H108" s="64"/>
      <c r="I108" s="64"/>
    </row>
    <row r="109" spans="2:9">
      <c r="B109" s="64"/>
      <c r="C109" s="64"/>
      <c r="D109" s="64"/>
      <c r="E109" s="64"/>
      <c r="F109" s="64"/>
      <c r="G109" s="64"/>
      <c r="H109" s="64"/>
      <c r="I109" s="64"/>
    </row>
    <row r="110" spans="2:9">
      <c r="B110" s="64"/>
      <c r="C110" s="64"/>
      <c r="D110" s="64"/>
      <c r="E110" s="64"/>
      <c r="F110" s="64"/>
      <c r="G110" s="64"/>
      <c r="H110" s="64"/>
      <c r="I110" s="64"/>
    </row>
    <row r="111" spans="2:9">
      <c r="B111" s="64"/>
      <c r="C111" s="64"/>
      <c r="D111" s="64"/>
      <c r="E111" s="64"/>
      <c r="F111" s="64"/>
      <c r="G111" s="64"/>
      <c r="H111" s="64"/>
      <c r="I111" s="64"/>
    </row>
    <row r="112" spans="2:9">
      <c r="B112" s="64"/>
      <c r="C112" s="64"/>
      <c r="D112" s="64"/>
      <c r="E112" s="64"/>
      <c r="F112" s="64"/>
      <c r="G112" s="64"/>
      <c r="H112" s="64"/>
      <c r="I112" s="64"/>
    </row>
    <row r="113" spans="2:9">
      <c r="B113" s="64"/>
      <c r="C113" s="64"/>
      <c r="D113" s="64"/>
      <c r="E113" s="64"/>
      <c r="F113" s="64"/>
      <c r="G113" s="64"/>
      <c r="H113" s="64"/>
      <c r="I113" s="64"/>
    </row>
    <row r="114" spans="2:9">
      <c r="B114" s="64"/>
      <c r="C114" s="64"/>
      <c r="D114" s="64"/>
      <c r="E114" s="64"/>
      <c r="F114" s="64"/>
      <c r="G114" s="64"/>
      <c r="H114" s="64"/>
      <c r="I114" s="64"/>
    </row>
    <row r="115" spans="2:9">
      <c r="B115" s="64"/>
      <c r="C115" s="64"/>
      <c r="D115" s="64"/>
      <c r="E115" s="64"/>
      <c r="F115" s="64"/>
      <c r="G115" s="64"/>
      <c r="H115" s="64"/>
      <c r="I115" s="64"/>
    </row>
    <row r="116" spans="2:9">
      <c r="B116" s="64"/>
      <c r="C116" s="64"/>
      <c r="D116" s="64"/>
      <c r="E116" s="64"/>
      <c r="F116" s="64"/>
      <c r="G116" s="64"/>
      <c r="H116" s="64"/>
      <c r="I116" s="64"/>
    </row>
    <row r="117" spans="2:9">
      <c r="B117" s="64"/>
      <c r="C117" s="64"/>
      <c r="D117" s="64"/>
      <c r="E117" s="64"/>
      <c r="F117" s="64"/>
      <c r="G117" s="64"/>
      <c r="H117" s="64"/>
      <c r="I117" s="64"/>
    </row>
    <row r="118" spans="2:9">
      <c r="B118" s="64"/>
      <c r="C118" s="64"/>
      <c r="D118" s="64"/>
      <c r="E118" s="64"/>
      <c r="F118" s="64"/>
      <c r="G118" s="64"/>
      <c r="H118" s="64"/>
      <c r="I118" s="64"/>
    </row>
    <row r="119" spans="2:9">
      <c r="B119" s="64"/>
      <c r="C119" s="64"/>
      <c r="D119" s="64"/>
      <c r="E119" s="64"/>
      <c r="F119" s="64"/>
      <c r="G119" s="64"/>
      <c r="H119" s="64"/>
      <c r="I119" s="64"/>
    </row>
    <row r="120" spans="2:9">
      <c r="B120" s="64"/>
      <c r="C120" s="64"/>
      <c r="D120" s="64"/>
      <c r="E120" s="64"/>
      <c r="F120" s="64"/>
      <c r="G120" s="64"/>
      <c r="H120" s="64"/>
      <c r="I120" s="64"/>
    </row>
    <row r="121" spans="2:9">
      <c r="B121" s="64"/>
      <c r="C121" s="64"/>
      <c r="D121" s="64"/>
      <c r="E121" s="64"/>
      <c r="F121" s="64"/>
      <c r="G121" s="64"/>
      <c r="H121" s="64"/>
      <c r="I121" s="64"/>
    </row>
  </sheetData>
  <mergeCells count="17">
    <mergeCell ref="B62:C62"/>
    <mergeCell ref="B70:C70"/>
    <mergeCell ref="B74:C74"/>
    <mergeCell ref="B10:C10"/>
    <mergeCell ref="B18:C18"/>
    <mergeCell ref="B28:C28"/>
    <mergeCell ref="B38:C38"/>
    <mergeCell ref="B48:C48"/>
    <mergeCell ref="B58:C58"/>
    <mergeCell ref="B1:I1"/>
    <mergeCell ref="B2:I2"/>
    <mergeCell ref="B3:I3"/>
    <mergeCell ref="B4:I4"/>
    <mergeCell ref="B5:I5"/>
    <mergeCell ref="B7:C9"/>
    <mergeCell ref="D7:H7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B1" sqref="B1"/>
    </sheetView>
  </sheetViews>
  <sheetFormatPr baseColWidth="10" defaultRowHeight="14.25"/>
  <cols>
    <col min="1" max="1" width="2.5703125" style="110" customWidth="1"/>
    <col min="2" max="2" width="2" style="5" customWidth="1"/>
    <col min="3" max="3" width="45.85546875" style="5" customWidth="1"/>
    <col min="4" max="9" width="12.7109375" style="5" customWidth="1"/>
    <col min="10" max="10" width="4" style="110" customWidth="1"/>
    <col min="11" max="16384" width="11.42578125" style="111"/>
  </cols>
  <sheetData>
    <row r="1" spans="2:9" s="110" customFormat="1">
      <c r="B1" s="1"/>
      <c r="C1" s="1"/>
      <c r="D1" s="1"/>
      <c r="E1" s="1"/>
      <c r="F1" s="1"/>
      <c r="G1" s="1"/>
      <c r="H1" s="1"/>
      <c r="I1" s="1"/>
    </row>
    <row r="2" spans="2:9">
      <c r="B2" s="2" t="s">
        <v>0</v>
      </c>
      <c r="C2" s="3"/>
      <c r="D2" s="3"/>
      <c r="E2" s="3"/>
      <c r="F2" s="3"/>
      <c r="G2" s="3"/>
      <c r="H2" s="3"/>
      <c r="I2" s="4"/>
    </row>
    <row r="3" spans="2:9">
      <c r="B3" s="6" t="s">
        <v>1</v>
      </c>
      <c r="C3" s="7"/>
      <c r="D3" s="7"/>
      <c r="E3" s="7"/>
      <c r="F3" s="7"/>
      <c r="G3" s="7"/>
      <c r="H3" s="7"/>
      <c r="I3" s="8"/>
    </row>
    <row r="4" spans="2:9">
      <c r="B4" s="6" t="s">
        <v>37</v>
      </c>
      <c r="C4" s="7"/>
      <c r="D4" s="7"/>
      <c r="E4" s="7"/>
      <c r="F4" s="7"/>
      <c r="G4" s="7"/>
      <c r="H4" s="7"/>
      <c r="I4" s="8"/>
    </row>
    <row r="5" spans="2:9">
      <c r="B5" s="6" t="s">
        <v>119</v>
      </c>
      <c r="C5" s="7"/>
      <c r="D5" s="7"/>
      <c r="E5" s="7"/>
      <c r="F5" s="7"/>
      <c r="G5" s="7"/>
      <c r="H5" s="7"/>
      <c r="I5" s="8"/>
    </row>
    <row r="6" spans="2:9">
      <c r="B6" s="9" t="s">
        <v>3</v>
      </c>
      <c r="C6" s="10"/>
      <c r="D6" s="10"/>
      <c r="E6" s="10"/>
      <c r="F6" s="10"/>
      <c r="G6" s="10"/>
      <c r="H6" s="10"/>
      <c r="I6" s="11"/>
    </row>
    <row r="7" spans="2:9" s="110" customFormat="1">
      <c r="B7" s="1"/>
      <c r="C7" s="1"/>
      <c r="D7" s="1"/>
      <c r="E7" s="1"/>
      <c r="F7" s="1"/>
      <c r="G7" s="1"/>
      <c r="H7" s="1"/>
      <c r="I7" s="1"/>
    </row>
    <row r="8" spans="2:9">
      <c r="B8" s="112" t="s">
        <v>39</v>
      </c>
      <c r="C8" s="113"/>
      <c r="D8" s="114" t="s">
        <v>120</v>
      </c>
      <c r="E8" s="114"/>
      <c r="F8" s="114"/>
      <c r="G8" s="114"/>
      <c r="H8" s="114"/>
      <c r="I8" s="114" t="s">
        <v>41</v>
      </c>
    </row>
    <row r="9" spans="2:9" ht="22.5">
      <c r="B9" s="115"/>
      <c r="C9" s="116"/>
      <c r="D9" s="117" t="s">
        <v>42</v>
      </c>
      <c r="E9" s="117" t="s">
        <v>43</v>
      </c>
      <c r="F9" s="117" t="s">
        <v>9</v>
      </c>
      <c r="G9" s="117" t="s">
        <v>10</v>
      </c>
      <c r="H9" s="117" t="s">
        <v>44</v>
      </c>
      <c r="I9" s="114"/>
    </row>
    <row r="10" spans="2:9">
      <c r="B10" s="118"/>
      <c r="C10" s="119"/>
      <c r="D10" s="117">
        <v>1</v>
      </c>
      <c r="E10" s="117">
        <v>2</v>
      </c>
      <c r="F10" s="117" t="s">
        <v>45</v>
      </c>
      <c r="G10" s="117">
        <v>4</v>
      </c>
      <c r="H10" s="117">
        <v>5</v>
      </c>
      <c r="I10" s="117" t="s">
        <v>46</v>
      </c>
    </row>
    <row r="11" spans="2:9">
      <c r="B11" s="120"/>
      <c r="C11" s="121"/>
      <c r="D11" s="122"/>
      <c r="E11" s="122"/>
      <c r="F11" s="122"/>
      <c r="G11" s="122"/>
      <c r="H11" s="122"/>
      <c r="I11" s="122"/>
    </row>
    <row r="12" spans="2:9">
      <c r="B12" s="123"/>
      <c r="C12" s="124" t="s">
        <v>121</v>
      </c>
      <c r="D12" s="125">
        <v>1290691</v>
      </c>
      <c r="E12" s="125">
        <v>-64535</v>
      </c>
      <c r="F12" s="125">
        <f>D12+E12</f>
        <v>1226156</v>
      </c>
      <c r="G12" s="125">
        <v>1226156</v>
      </c>
      <c r="H12" s="125">
        <f>G12</f>
        <v>1226156</v>
      </c>
      <c r="I12" s="125">
        <f>F12-G12</f>
        <v>0</v>
      </c>
    </row>
    <row r="13" spans="2:9">
      <c r="B13" s="123"/>
      <c r="C13" s="126"/>
      <c r="D13" s="125"/>
      <c r="E13" s="125"/>
      <c r="F13" s="125"/>
      <c r="G13" s="125"/>
      <c r="H13" s="125"/>
      <c r="I13" s="125"/>
    </row>
    <row r="14" spans="2:9">
      <c r="B14" s="127"/>
      <c r="C14" s="124" t="s">
        <v>122</v>
      </c>
      <c r="D14" s="125">
        <v>0</v>
      </c>
      <c r="E14" s="125">
        <v>0</v>
      </c>
      <c r="F14" s="125">
        <f>E14</f>
        <v>0</v>
      </c>
      <c r="G14" s="125">
        <v>0</v>
      </c>
      <c r="H14" s="125">
        <f>G14</f>
        <v>0</v>
      </c>
      <c r="I14" s="125">
        <f t="shared" ref="I14:I16" si="0">F14-G14</f>
        <v>0</v>
      </c>
    </row>
    <row r="15" spans="2:9">
      <c r="B15" s="123"/>
      <c r="C15" s="126"/>
      <c r="D15" s="125"/>
      <c r="E15" s="125"/>
      <c r="F15" s="125"/>
      <c r="G15" s="125"/>
      <c r="H15" s="125"/>
      <c r="I15" s="125"/>
    </row>
    <row r="16" spans="2:9">
      <c r="B16" s="127"/>
      <c r="C16" s="124" t="s">
        <v>123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f t="shared" si="0"/>
        <v>0</v>
      </c>
    </row>
    <row r="17" spans="1:10">
      <c r="B17" s="128"/>
      <c r="C17" s="129"/>
      <c r="D17" s="130"/>
      <c r="E17" s="130"/>
      <c r="F17" s="130"/>
      <c r="G17" s="130"/>
      <c r="H17" s="130"/>
      <c r="I17" s="130"/>
    </row>
    <row r="18" spans="1:10" s="133" customFormat="1" ht="15">
      <c r="A18" s="131"/>
      <c r="B18" s="128"/>
      <c r="C18" s="129" t="s">
        <v>47</v>
      </c>
      <c r="D18" s="132">
        <f>SUM(D12:D16)</f>
        <v>1290691</v>
      </c>
      <c r="E18" s="132">
        <f t="shared" ref="E18:I18" si="1">SUM(E12:E16)</f>
        <v>-64535</v>
      </c>
      <c r="F18" s="132">
        <f t="shared" si="1"/>
        <v>1226156</v>
      </c>
      <c r="G18" s="132">
        <f t="shared" si="1"/>
        <v>1226156</v>
      </c>
      <c r="H18" s="132">
        <f t="shared" si="1"/>
        <v>1226156</v>
      </c>
      <c r="I18" s="132">
        <f t="shared" si="1"/>
        <v>0</v>
      </c>
      <c r="J18" s="131"/>
    </row>
    <row r="19" spans="1:10" s="110" customFormat="1" ht="6.75" customHeight="1">
      <c r="B19" s="1"/>
      <c r="C19" s="1"/>
      <c r="D19" s="1"/>
      <c r="E19" s="1"/>
      <c r="F19" s="1"/>
      <c r="G19" s="1"/>
      <c r="H19" s="1"/>
      <c r="I19" s="1"/>
    </row>
  </sheetData>
  <mergeCells count="8"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8"/>
  <sheetViews>
    <sheetView topLeftCell="A31" workbookViewId="0">
      <selection activeCell="C51" sqref="C51"/>
    </sheetView>
  </sheetViews>
  <sheetFormatPr baseColWidth="10" defaultRowHeight="12"/>
  <cols>
    <col min="1" max="1" width="1.5703125" style="64" customWidth="1"/>
    <col min="2" max="2" width="4.5703125" style="154" customWidth="1"/>
    <col min="3" max="3" width="60.28515625" style="93" customWidth="1"/>
    <col min="4" max="9" width="12.7109375" style="93" customWidth="1"/>
    <col min="10" max="10" width="3.28515625" style="64" customWidth="1"/>
    <col min="11" max="16384" width="11.42578125" style="93"/>
  </cols>
  <sheetData>
    <row r="1" spans="1:10" s="64" customFormat="1" ht="8.25" customHeight="1"/>
    <row r="2" spans="1:10">
      <c r="B2" s="65" t="s">
        <v>0</v>
      </c>
      <c r="C2" s="66"/>
      <c r="D2" s="66"/>
      <c r="E2" s="66"/>
      <c r="F2" s="66"/>
      <c r="G2" s="66"/>
      <c r="H2" s="66"/>
      <c r="I2" s="67"/>
    </row>
    <row r="3" spans="1:10">
      <c r="B3" s="69" t="s">
        <v>1</v>
      </c>
      <c r="C3" s="70"/>
      <c r="D3" s="70"/>
      <c r="E3" s="70"/>
      <c r="F3" s="70"/>
      <c r="G3" s="70"/>
      <c r="H3" s="70"/>
      <c r="I3" s="71"/>
    </row>
    <row r="4" spans="1:10">
      <c r="B4" s="69" t="s">
        <v>37</v>
      </c>
      <c r="C4" s="70"/>
      <c r="D4" s="70"/>
      <c r="E4" s="70"/>
      <c r="F4" s="70"/>
      <c r="G4" s="70"/>
      <c r="H4" s="70"/>
      <c r="I4" s="71"/>
    </row>
    <row r="5" spans="1:10">
      <c r="B5" s="69" t="s">
        <v>124</v>
      </c>
      <c r="C5" s="70"/>
      <c r="D5" s="70"/>
      <c r="E5" s="70"/>
      <c r="F5" s="70"/>
      <c r="G5" s="70"/>
      <c r="H5" s="70"/>
      <c r="I5" s="71"/>
    </row>
    <row r="6" spans="1:10">
      <c r="B6" s="72" t="s">
        <v>125</v>
      </c>
      <c r="C6" s="73"/>
      <c r="D6" s="73"/>
      <c r="E6" s="73"/>
      <c r="F6" s="73"/>
      <c r="G6" s="73"/>
      <c r="H6" s="73"/>
      <c r="I6" s="74"/>
    </row>
    <row r="7" spans="1:10" s="64" customFormat="1" ht="9" customHeight="1"/>
    <row r="8" spans="1:10">
      <c r="B8" s="75" t="s">
        <v>39</v>
      </c>
      <c r="C8" s="75"/>
      <c r="D8" s="76" t="s">
        <v>40</v>
      </c>
      <c r="E8" s="76"/>
      <c r="F8" s="76"/>
      <c r="G8" s="76"/>
      <c r="H8" s="76"/>
      <c r="I8" s="76" t="s">
        <v>41</v>
      </c>
    </row>
    <row r="9" spans="1:10" ht="24">
      <c r="B9" s="75"/>
      <c r="C9" s="75"/>
      <c r="D9" s="77" t="s">
        <v>42</v>
      </c>
      <c r="E9" s="77" t="s">
        <v>43</v>
      </c>
      <c r="F9" s="77" t="s">
        <v>9</v>
      </c>
      <c r="G9" s="77" t="s">
        <v>10</v>
      </c>
      <c r="H9" s="77" t="s">
        <v>44</v>
      </c>
      <c r="I9" s="76"/>
    </row>
    <row r="10" spans="1:10">
      <c r="B10" s="75"/>
      <c r="C10" s="75"/>
      <c r="D10" s="77">
        <v>1</v>
      </c>
      <c r="E10" s="77">
        <v>2</v>
      </c>
      <c r="F10" s="77" t="s">
        <v>45</v>
      </c>
      <c r="G10" s="77">
        <v>4</v>
      </c>
      <c r="H10" s="77">
        <v>5</v>
      </c>
      <c r="I10" s="77" t="s">
        <v>46</v>
      </c>
    </row>
    <row r="11" spans="1:10" ht="3" customHeight="1">
      <c r="B11" s="134"/>
      <c r="C11" s="135"/>
      <c r="D11" s="136"/>
      <c r="E11" s="136"/>
      <c r="F11" s="136"/>
      <c r="G11" s="136"/>
      <c r="H11" s="136"/>
      <c r="I11" s="136"/>
    </row>
    <row r="12" spans="1:10" s="140" customFormat="1">
      <c r="A12" s="137"/>
      <c r="B12" s="138" t="s">
        <v>126</v>
      </c>
      <c r="C12" s="139"/>
      <c r="D12" s="83">
        <f>SUM(D13:D20)</f>
        <v>0</v>
      </c>
      <c r="E12" s="83">
        <f t="shared" ref="E12:I12" si="0">SUM(E13:E20)</f>
        <v>0</v>
      </c>
      <c r="F12" s="83">
        <f t="shared" si="0"/>
        <v>0</v>
      </c>
      <c r="G12" s="83">
        <f t="shared" si="0"/>
        <v>0</v>
      </c>
      <c r="H12" s="83">
        <f t="shared" si="0"/>
        <v>0</v>
      </c>
      <c r="I12" s="83">
        <f t="shared" si="0"/>
        <v>0</v>
      </c>
      <c r="J12" s="137"/>
    </row>
    <row r="13" spans="1:10" s="140" customFormat="1">
      <c r="A13" s="137"/>
      <c r="B13" s="141"/>
      <c r="C13" s="142" t="s">
        <v>127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137"/>
    </row>
    <row r="14" spans="1:10" s="140" customFormat="1">
      <c r="A14" s="137"/>
      <c r="B14" s="141"/>
      <c r="C14" s="142" t="s">
        <v>128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137"/>
    </row>
    <row r="15" spans="1:10" s="140" customFormat="1">
      <c r="A15" s="137"/>
      <c r="B15" s="141"/>
      <c r="C15" s="142" t="s">
        <v>129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137"/>
    </row>
    <row r="16" spans="1:10" s="140" customFormat="1">
      <c r="A16" s="137"/>
      <c r="B16" s="141"/>
      <c r="C16" s="142" t="s">
        <v>130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137"/>
    </row>
    <row r="17" spans="1:10" s="140" customFormat="1">
      <c r="A17" s="137"/>
      <c r="B17" s="141"/>
      <c r="C17" s="142" t="s">
        <v>131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137"/>
    </row>
    <row r="18" spans="1:10" s="140" customFormat="1">
      <c r="A18" s="137"/>
      <c r="B18" s="141"/>
      <c r="C18" s="142" t="s">
        <v>132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137"/>
    </row>
    <row r="19" spans="1:10" s="140" customFormat="1">
      <c r="A19" s="137"/>
      <c r="B19" s="141"/>
      <c r="C19" s="142" t="s">
        <v>133</v>
      </c>
      <c r="D19" s="83">
        <v>0</v>
      </c>
      <c r="E19" s="83">
        <v>0</v>
      </c>
      <c r="F19" s="83">
        <v>0</v>
      </c>
      <c r="G19" s="83">
        <v>0</v>
      </c>
      <c r="H19" s="83">
        <v>0</v>
      </c>
      <c r="I19" s="83">
        <v>0</v>
      </c>
      <c r="J19" s="137"/>
    </row>
    <row r="20" spans="1:10" s="140" customFormat="1">
      <c r="A20" s="137"/>
      <c r="B20" s="141"/>
      <c r="C20" s="142" t="s">
        <v>76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  <c r="J20" s="137"/>
    </row>
    <row r="21" spans="1:10" s="140" customFormat="1" ht="4.5" customHeight="1">
      <c r="A21" s="137"/>
      <c r="B21" s="141"/>
      <c r="C21" s="142"/>
      <c r="D21" s="83"/>
      <c r="E21" s="83"/>
      <c r="F21" s="83"/>
      <c r="G21" s="83"/>
      <c r="H21" s="83"/>
      <c r="I21" s="83"/>
      <c r="J21" s="137"/>
    </row>
    <row r="22" spans="1:10" s="145" customFormat="1">
      <c r="A22" s="143"/>
      <c r="B22" s="138" t="s">
        <v>134</v>
      </c>
      <c r="C22" s="139"/>
      <c r="D22" s="144">
        <f>SUM(D23:D29)</f>
        <v>1290691</v>
      </c>
      <c r="E22" s="144">
        <f t="shared" ref="E22:I22" si="1">SUM(E23:E29)</f>
        <v>-64535</v>
      </c>
      <c r="F22" s="144">
        <f t="shared" si="1"/>
        <v>1226156</v>
      </c>
      <c r="G22" s="144">
        <f t="shared" si="1"/>
        <v>1226156</v>
      </c>
      <c r="H22" s="144">
        <f t="shared" si="1"/>
        <v>1226156</v>
      </c>
      <c r="I22" s="144">
        <f t="shared" si="1"/>
        <v>0</v>
      </c>
      <c r="J22" s="143"/>
    </row>
    <row r="23" spans="1:10" s="140" customFormat="1">
      <c r="A23" s="137"/>
      <c r="B23" s="141"/>
      <c r="C23" s="142" t="s">
        <v>135</v>
      </c>
      <c r="D23" s="146">
        <v>0</v>
      </c>
      <c r="E23" s="146">
        <v>0</v>
      </c>
      <c r="F23" s="146">
        <v>0</v>
      </c>
      <c r="G23" s="146">
        <v>0</v>
      </c>
      <c r="H23" s="146">
        <v>0</v>
      </c>
      <c r="I23" s="146">
        <v>0</v>
      </c>
      <c r="J23" s="137"/>
    </row>
    <row r="24" spans="1:10" s="140" customFormat="1">
      <c r="A24" s="137"/>
      <c r="B24" s="141"/>
      <c r="C24" s="142" t="s">
        <v>136</v>
      </c>
      <c r="D24" s="146">
        <v>0</v>
      </c>
      <c r="E24" s="146">
        <v>0</v>
      </c>
      <c r="F24" s="146">
        <v>0</v>
      </c>
      <c r="G24" s="146">
        <v>0</v>
      </c>
      <c r="H24" s="146">
        <v>0</v>
      </c>
      <c r="I24" s="146">
        <v>0</v>
      </c>
      <c r="J24" s="137"/>
    </row>
    <row r="25" spans="1:10" s="140" customFormat="1">
      <c r="A25" s="137"/>
      <c r="B25" s="141"/>
      <c r="C25" s="142" t="s">
        <v>137</v>
      </c>
      <c r="D25" s="146">
        <v>0</v>
      </c>
      <c r="E25" s="146">
        <v>0</v>
      </c>
      <c r="F25" s="146">
        <v>0</v>
      </c>
      <c r="G25" s="146">
        <v>0</v>
      </c>
      <c r="H25" s="146">
        <v>0</v>
      </c>
      <c r="I25" s="146">
        <v>0</v>
      </c>
      <c r="J25" s="137"/>
    </row>
    <row r="26" spans="1:10" s="140" customFormat="1">
      <c r="A26" s="137"/>
      <c r="B26" s="141"/>
      <c r="C26" s="142" t="s">
        <v>138</v>
      </c>
      <c r="D26" s="146">
        <v>0</v>
      </c>
      <c r="E26" s="146">
        <v>0</v>
      </c>
      <c r="F26" s="146">
        <v>0</v>
      </c>
      <c r="G26" s="146">
        <v>0</v>
      </c>
      <c r="H26" s="146">
        <v>0</v>
      </c>
      <c r="I26" s="146">
        <v>0</v>
      </c>
      <c r="J26" s="137"/>
    </row>
    <row r="27" spans="1:10" s="140" customFormat="1">
      <c r="A27" s="137"/>
      <c r="B27" s="141"/>
      <c r="C27" s="142" t="s">
        <v>139</v>
      </c>
      <c r="D27" s="146">
        <v>1290691</v>
      </c>
      <c r="E27" s="146">
        <v>-64535</v>
      </c>
      <c r="F27" s="146">
        <f>D27+E27</f>
        <v>1226156</v>
      </c>
      <c r="G27" s="146">
        <v>1226156</v>
      </c>
      <c r="H27" s="146">
        <f>G27</f>
        <v>1226156</v>
      </c>
      <c r="I27" s="146">
        <f>F27-G27</f>
        <v>0</v>
      </c>
      <c r="J27" s="137"/>
    </row>
    <row r="28" spans="1:10" s="140" customFormat="1">
      <c r="A28" s="137"/>
      <c r="B28" s="141"/>
      <c r="C28" s="142" t="s">
        <v>140</v>
      </c>
      <c r="D28" s="146">
        <v>0</v>
      </c>
      <c r="E28" s="146">
        <v>0</v>
      </c>
      <c r="F28" s="146">
        <v>0</v>
      </c>
      <c r="G28" s="146">
        <v>0</v>
      </c>
      <c r="H28" s="146">
        <v>0</v>
      </c>
      <c r="I28" s="146">
        <v>0</v>
      </c>
      <c r="J28" s="137"/>
    </row>
    <row r="29" spans="1:10" s="140" customFormat="1">
      <c r="A29" s="137"/>
      <c r="B29" s="141"/>
      <c r="C29" s="142" t="s">
        <v>141</v>
      </c>
      <c r="D29" s="146">
        <v>0</v>
      </c>
      <c r="E29" s="146">
        <v>0</v>
      </c>
      <c r="F29" s="146">
        <v>0</v>
      </c>
      <c r="G29" s="146">
        <v>0</v>
      </c>
      <c r="H29" s="146">
        <v>0</v>
      </c>
      <c r="I29" s="146">
        <v>0</v>
      </c>
      <c r="J29" s="137"/>
    </row>
    <row r="30" spans="1:10" s="140" customFormat="1" ht="4.5" customHeight="1">
      <c r="A30" s="137"/>
      <c r="B30" s="141"/>
      <c r="C30" s="142"/>
      <c r="D30" s="146"/>
      <c r="E30" s="146"/>
      <c r="F30" s="146"/>
      <c r="G30" s="146"/>
      <c r="H30" s="146"/>
      <c r="I30" s="146"/>
      <c r="J30" s="137"/>
    </row>
    <row r="31" spans="1:10" s="145" customFormat="1">
      <c r="A31" s="143"/>
      <c r="B31" s="138" t="s">
        <v>142</v>
      </c>
      <c r="C31" s="139"/>
      <c r="D31" s="147">
        <f>SUM(D32:D40)</f>
        <v>0</v>
      </c>
      <c r="E31" s="147">
        <f t="shared" ref="E31:I31" si="2">SUM(E32:E40)</f>
        <v>0</v>
      </c>
      <c r="F31" s="147">
        <f t="shared" si="2"/>
        <v>0</v>
      </c>
      <c r="G31" s="147">
        <f t="shared" si="2"/>
        <v>0</v>
      </c>
      <c r="H31" s="147">
        <f t="shared" si="2"/>
        <v>0</v>
      </c>
      <c r="I31" s="147">
        <f t="shared" si="2"/>
        <v>0</v>
      </c>
      <c r="J31" s="143"/>
    </row>
    <row r="32" spans="1:10" s="140" customFormat="1">
      <c r="A32" s="137"/>
      <c r="B32" s="141"/>
      <c r="C32" s="142" t="s">
        <v>143</v>
      </c>
      <c r="D32" s="146">
        <v>0</v>
      </c>
      <c r="E32" s="146">
        <v>0</v>
      </c>
      <c r="F32" s="146">
        <v>0</v>
      </c>
      <c r="G32" s="146">
        <v>0</v>
      </c>
      <c r="H32" s="146">
        <v>0</v>
      </c>
      <c r="I32" s="146">
        <v>0</v>
      </c>
      <c r="J32" s="137"/>
    </row>
    <row r="33" spans="1:10" s="140" customFormat="1">
      <c r="A33" s="137"/>
      <c r="B33" s="141"/>
      <c r="C33" s="142" t="s">
        <v>144</v>
      </c>
      <c r="D33" s="146">
        <v>0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37"/>
    </row>
    <row r="34" spans="1:10" s="140" customFormat="1">
      <c r="A34" s="137"/>
      <c r="B34" s="141"/>
      <c r="C34" s="142" t="s">
        <v>145</v>
      </c>
      <c r="D34" s="146">
        <v>0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37"/>
    </row>
    <row r="35" spans="1:10" s="140" customFormat="1">
      <c r="A35" s="137"/>
      <c r="B35" s="141"/>
      <c r="C35" s="142" t="s">
        <v>146</v>
      </c>
      <c r="D35" s="146">
        <v>0</v>
      </c>
      <c r="E35" s="146">
        <v>0</v>
      </c>
      <c r="F35" s="146">
        <v>0</v>
      </c>
      <c r="G35" s="146">
        <v>0</v>
      </c>
      <c r="H35" s="146">
        <v>0</v>
      </c>
      <c r="I35" s="146">
        <v>0</v>
      </c>
      <c r="J35" s="137"/>
    </row>
    <row r="36" spans="1:10" s="140" customFormat="1">
      <c r="A36" s="137"/>
      <c r="B36" s="141"/>
      <c r="C36" s="142" t="s">
        <v>147</v>
      </c>
      <c r="D36" s="146">
        <v>0</v>
      </c>
      <c r="E36" s="146">
        <v>0</v>
      </c>
      <c r="F36" s="146">
        <v>0</v>
      </c>
      <c r="G36" s="146">
        <v>0</v>
      </c>
      <c r="H36" s="146">
        <v>0</v>
      </c>
      <c r="I36" s="146">
        <v>0</v>
      </c>
      <c r="J36" s="137"/>
    </row>
    <row r="37" spans="1:10" s="140" customFormat="1">
      <c r="A37" s="137"/>
      <c r="B37" s="141"/>
      <c r="C37" s="142" t="s">
        <v>148</v>
      </c>
      <c r="D37" s="146">
        <v>0</v>
      </c>
      <c r="E37" s="146">
        <v>0</v>
      </c>
      <c r="F37" s="146">
        <v>0</v>
      </c>
      <c r="G37" s="146">
        <v>0</v>
      </c>
      <c r="H37" s="146">
        <v>0</v>
      </c>
      <c r="I37" s="146">
        <v>0</v>
      </c>
      <c r="J37" s="137"/>
    </row>
    <row r="38" spans="1:10" s="140" customFormat="1">
      <c r="A38" s="137"/>
      <c r="B38" s="141"/>
      <c r="C38" s="142" t="s">
        <v>149</v>
      </c>
      <c r="D38" s="146">
        <v>0</v>
      </c>
      <c r="E38" s="146">
        <v>0</v>
      </c>
      <c r="F38" s="146">
        <v>0</v>
      </c>
      <c r="G38" s="146">
        <v>0</v>
      </c>
      <c r="H38" s="146">
        <v>0</v>
      </c>
      <c r="I38" s="146">
        <v>0</v>
      </c>
      <c r="J38" s="137"/>
    </row>
    <row r="39" spans="1:10" s="140" customFormat="1">
      <c r="A39" s="137"/>
      <c r="B39" s="141"/>
      <c r="C39" s="142" t="s">
        <v>150</v>
      </c>
      <c r="D39" s="146">
        <v>0</v>
      </c>
      <c r="E39" s="146">
        <v>0</v>
      </c>
      <c r="F39" s="146">
        <v>0</v>
      </c>
      <c r="G39" s="146">
        <v>0</v>
      </c>
      <c r="H39" s="146">
        <v>0</v>
      </c>
      <c r="I39" s="146">
        <v>0</v>
      </c>
      <c r="J39" s="137"/>
    </row>
    <row r="40" spans="1:10" s="140" customFormat="1">
      <c r="A40" s="137"/>
      <c r="B40" s="141"/>
      <c r="C40" s="142" t="s">
        <v>151</v>
      </c>
      <c r="D40" s="146">
        <v>0</v>
      </c>
      <c r="E40" s="146">
        <v>0</v>
      </c>
      <c r="F40" s="146">
        <v>0</v>
      </c>
      <c r="G40" s="146">
        <v>0</v>
      </c>
      <c r="H40" s="146">
        <v>0</v>
      </c>
      <c r="I40" s="146">
        <v>0</v>
      </c>
      <c r="J40" s="137"/>
    </row>
    <row r="41" spans="1:10" s="140" customFormat="1">
      <c r="A41" s="137"/>
      <c r="B41" s="141"/>
      <c r="C41" s="142"/>
      <c r="D41" s="146"/>
      <c r="E41" s="146"/>
      <c r="F41" s="146"/>
      <c r="G41" s="146"/>
      <c r="H41" s="146"/>
      <c r="I41" s="146"/>
      <c r="J41" s="137"/>
    </row>
    <row r="42" spans="1:10" s="145" customFormat="1">
      <c r="A42" s="143"/>
      <c r="B42" s="138" t="s">
        <v>152</v>
      </c>
      <c r="C42" s="139"/>
      <c r="D42" s="147">
        <f>SUM(D43:D46)</f>
        <v>0</v>
      </c>
      <c r="E42" s="147">
        <f t="shared" ref="E42:I42" si="3">SUM(E43:E46)</f>
        <v>0</v>
      </c>
      <c r="F42" s="147">
        <f t="shared" si="3"/>
        <v>0</v>
      </c>
      <c r="G42" s="147">
        <f t="shared" si="3"/>
        <v>0</v>
      </c>
      <c r="H42" s="147">
        <f t="shared" si="3"/>
        <v>0</v>
      </c>
      <c r="I42" s="147">
        <f t="shared" si="3"/>
        <v>0</v>
      </c>
      <c r="J42" s="143"/>
    </row>
    <row r="43" spans="1:10" s="140" customFormat="1">
      <c r="A43" s="137"/>
      <c r="B43" s="141"/>
      <c r="C43" s="142" t="s">
        <v>153</v>
      </c>
      <c r="D43" s="146">
        <v>0</v>
      </c>
      <c r="E43" s="146">
        <v>0</v>
      </c>
      <c r="F43" s="146">
        <v>0</v>
      </c>
      <c r="G43" s="146">
        <v>0</v>
      </c>
      <c r="H43" s="146">
        <v>0</v>
      </c>
      <c r="I43" s="146">
        <v>0</v>
      </c>
      <c r="J43" s="137"/>
    </row>
    <row r="44" spans="1:10" s="140" customFormat="1" ht="24">
      <c r="A44" s="137"/>
      <c r="B44" s="141"/>
      <c r="C44" s="142" t="s">
        <v>154</v>
      </c>
      <c r="D44" s="146">
        <v>0</v>
      </c>
      <c r="E44" s="146">
        <v>0</v>
      </c>
      <c r="F44" s="146">
        <v>0</v>
      </c>
      <c r="G44" s="146">
        <v>0</v>
      </c>
      <c r="H44" s="146">
        <v>0</v>
      </c>
      <c r="I44" s="146">
        <v>0</v>
      </c>
      <c r="J44" s="137"/>
    </row>
    <row r="45" spans="1:10" s="140" customFormat="1">
      <c r="A45" s="137"/>
      <c r="B45" s="141"/>
      <c r="C45" s="142" t="s">
        <v>155</v>
      </c>
      <c r="D45" s="146">
        <v>0</v>
      </c>
      <c r="E45" s="146">
        <v>0</v>
      </c>
      <c r="F45" s="146">
        <v>0</v>
      </c>
      <c r="G45" s="146">
        <v>0</v>
      </c>
      <c r="H45" s="146">
        <v>0</v>
      </c>
      <c r="I45" s="146">
        <v>0</v>
      </c>
      <c r="J45" s="137"/>
    </row>
    <row r="46" spans="1:10" s="140" customFormat="1">
      <c r="A46" s="137"/>
      <c r="B46" s="141"/>
      <c r="C46" s="142" t="s">
        <v>156</v>
      </c>
      <c r="D46" s="146">
        <v>0</v>
      </c>
      <c r="E46" s="146">
        <v>0</v>
      </c>
      <c r="F46" s="146">
        <v>0</v>
      </c>
      <c r="G46" s="146">
        <v>0</v>
      </c>
      <c r="H46" s="146">
        <v>0</v>
      </c>
      <c r="I46" s="146">
        <v>0</v>
      </c>
      <c r="J46" s="137"/>
    </row>
    <row r="47" spans="1:10" s="140" customFormat="1">
      <c r="A47" s="137"/>
      <c r="B47" s="148"/>
      <c r="C47" s="149"/>
      <c r="D47" s="150"/>
      <c r="E47" s="150"/>
      <c r="F47" s="150"/>
      <c r="G47" s="150"/>
      <c r="H47" s="150"/>
      <c r="I47" s="150"/>
      <c r="J47" s="137"/>
    </row>
    <row r="48" spans="1:10" s="145" customFormat="1" ht="24" customHeight="1">
      <c r="A48" s="143"/>
      <c r="B48" s="151"/>
      <c r="C48" s="152" t="s">
        <v>47</v>
      </c>
      <c r="D48" s="153">
        <f>D22</f>
        <v>1290691</v>
      </c>
      <c r="E48" s="153">
        <f t="shared" ref="E48:I48" si="4">E22</f>
        <v>-64535</v>
      </c>
      <c r="F48" s="153">
        <f t="shared" si="4"/>
        <v>1226156</v>
      </c>
      <c r="G48" s="153">
        <f t="shared" si="4"/>
        <v>1226156</v>
      </c>
      <c r="H48" s="153">
        <f t="shared" si="4"/>
        <v>1226156</v>
      </c>
      <c r="I48" s="153">
        <f t="shared" si="4"/>
        <v>0</v>
      </c>
      <c r="J48" s="143"/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K12" sqref="K12"/>
    </sheetView>
  </sheetViews>
  <sheetFormatPr baseColWidth="10" defaultRowHeight="12"/>
  <cols>
    <col min="1" max="1" width="3" style="93" customWidth="1"/>
    <col min="2" max="2" width="18.5703125" style="93" customWidth="1"/>
    <col min="3" max="3" width="19" style="93" customWidth="1"/>
    <col min="4" max="7" width="11.42578125" style="93"/>
    <col min="8" max="8" width="13.42578125" style="93" customWidth="1"/>
    <col min="9" max="9" width="10" style="93" customWidth="1"/>
    <col min="10" max="10" width="3" style="93" customWidth="1"/>
    <col min="11" max="16384" width="11.42578125" style="93"/>
  </cols>
  <sheetData>
    <row r="1" spans="1:10">
      <c r="A1" s="64"/>
      <c r="B1" s="64"/>
      <c r="C1" s="64"/>
      <c r="D1" s="64"/>
      <c r="E1" s="64"/>
      <c r="F1" s="64"/>
      <c r="G1" s="64"/>
      <c r="H1" s="64"/>
      <c r="I1" s="64"/>
      <c r="J1" s="64"/>
    </row>
    <row r="2" spans="1:10">
      <c r="A2" s="64"/>
      <c r="B2" s="65" t="s">
        <v>0</v>
      </c>
      <c r="C2" s="66"/>
      <c r="D2" s="66"/>
      <c r="E2" s="66"/>
      <c r="F2" s="66"/>
      <c r="G2" s="66"/>
      <c r="H2" s="66"/>
      <c r="I2" s="67"/>
      <c r="J2" s="64"/>
    </row>
    <row r="3" spans="1:10">
      <c r="A3" s="64"/>
      <c r="B3" s="69" t="s">
        <v>1</v>
      </c>
      <c r="C3" s="70"/>
      <c r="D3" s="70"/>
      <c r="E3" s="70"/>
      <c r="F3" s="70"/>
      <c r="G3" s="70"/>
      <c r="H3" s="70"/>
      <c r="I3" s="71"/>
      <c r="J3" s="64"/>
    </row>
    <row r="4" spans="1:10">
      <c r="A4" s="64"/>
      <c r="B4" s="69" t="s">
        <v>157</v>
      </c>
      <c r="C4" s="70"/>
      <c r="D4" s="70"/>
      <c r="E4" s="70"/>
      <c r="F4" s="70"/>
      <c r="G4" s="70"/>
      <c r="H4" s="70"/>
      <c r="I4" s="71"/>
      <c r="J4" s="64"/>
    </row>
    <row r="5" spans="1:10">
      <c r="A5" s="64"/>
      <c r="B5" s="72" t="s">
        <v>125</v>
      </c>
      <c r="C5" s="73"/>
      <c r="D5" s="73"/>
      <c r="E5" s="73"/>
      <c r="F5" s="73"/>
      <c r="G5" s="73"/>
      <c r="H5" s="73"/>
      <c r="I5" s="74"/>
      <c r="J5" s="64"/>
    </row>
    <row r="6" spans="1:10">
      <c r="A6" s="64"/>
      <c r="B6" s="64"/>
      <c r="C6" s="64"/>
      <c r="D6" s="64"/>
      <c r="E6" s="64"/>
      <c r="F6" s="64"/>
      <c r="G6" s="64"/>
      <c r="H6" s="64"/>
      <c r="I6" s="64"/>
      <c r="J6" s="64"/>
    </row>
    <row r="7" spans="1:10">
      <c r="A7" s="64"/>
      <c r="B7" s="155" t="s">
        <v>158</v>
      </c>
      <c r="C7" s="155"/>
      <c r="D7" s="155" t="s">
        <v>159</v>
      </c>
      <c r="E7" s="155"/>
      <c r="F7" s="155" t="s">
        <v>160</v>
      </c>
      <c r="G7" s="155"/>
      <c r="H7" s="155" t="s">
        <v>161</v>
      </c>
      <c r="I7" s="155"/>
      <c r="J7" s="64"/>
    </row>
    <row r="8" spans="1:10">
      <c r="A8" s="64"/>
      <c r="B8" s="155"/>
      <c r="C8" s="155"/>
      <c r="D8" s="155" t="s">
        <v>162</v>
      </c>
      <c r="E8" s="155"/>
      <c r="F8" s="155" t="s">
        <v>163</v>
      </c>
      <c r="G8" s="155"/>
      <c r="H8" s="155" t="s">
        <v>164</v>
      </c>
      <c r="I8" s="155"/>
      <c r="J8" s="64"/>
    </row>
    <row r="9" spans="1:10">
      <c r="A9" s="64"/>
      <c r="B9" s="69" t="s">
        <v>165</v>
      </c>
      <c r="C9" s="70"/>
      <c r="D9" s="70"/>
      <c r="E9" s="70"/>
      <c r="F9" s="70"/>
      <c r="G9" s="70"/>
      <c r="H9" s="70"/>
      <c r="I9" s="71"/>
      <c r="J9" s="64"/>
    </row>
    <row r="10" spans="1:10">
      <c r="A10" s="64"/>
      <c r="B10" s="156"/>
      <c r="C10" s="156"/>
      <c r="D10" s="156"/>
      <c r="E10" s="156"/>
      <c r="F10" s="156"/>
      <c r="G10" s="156"/>
      <c r="H10" s="156"/>
      <c r="I10" s="156"/>
      <c r="J10" s="64"/>
    </row>
    <row r="11" spans="1:10">
      <c r="A11" s="64"/>
      <c r="B11" s="156"/>
      <c r="C11" s="156"/>
      <c r="D11" s="156"/>
      <c r="E11" s="156"/>
      <c r="F11" s="156"/>
      <c r="G11" s="156"/>
      <c r="H11" s="156"/>
      <c r="I11" s="156"/>
      <c r="J11" s="64"/>
    </row>
    <row r="12" spans="1:10">
      <c r="A12" s="64"/>
      <c r="B12" s="156"/>
      <c r="C12" s="156"/>
      <c r="D12" s="156"/>
      <c r="E12" s="156"/>
      <c r="F12" s="156"/>
      <c r="G12" s="156"/>
      <c r="H12" s="156"/>
      <c r="I12" s="156"/>
      <c r="J12" s="64"/>
    </row>
    <row r="13" spans="1:10">
      <c r="A13" s="64"/>
      <c r="B13" s="156"/>
      <c r="C13" s="156"/>
      <c r="D13" s="156"/>
      <c r="E13" s="156"/>
      <c r="F13" s="156"/>
      <c r="G13" s="156"/>
      <c r="H13" s="156"/>
      <c r="I13" s="156"/>
      <c r="J13" s="64"/>
    </row>
    <row r="14" spans="1:10">
      <c r="A14" s="64"/>
      <c r="B14" s="156"/>
      <c r="C14" s="156"/>
      <c r="D14" s="156"/>
      <c r="E14" s="156"/>
      <c r="F14" s="156"/>
      <c r="G14" s="156"/>
      <c r="H14" s="156"/>
      <c r="I14" s="156"/>
      <c r="J14" s="64"/>
    </row>
    <row r="15" spans="1:10">
      <c r="A15" s="64"/>
      <c r="B15" s="156"/>
      <c r="C15" s="156"/>
      <c r="D15" s="156"/>
      <c r="E15" s="156"/>
      <c r="F15" s="156"/>
      <c r="G15" s="156"/>
      <c r="H15" s="156"/>
      <c r="I15" s="156"/>
      <c r="J15" s="64"/>
    </row>
    <row r="16" spans="1:10">
      <c r="A16" s="64"/>
      <c r="B16" s="156"/>
      <c r="C16" s="156"/>
      <c r="D16" s="156"/>
      <c r="E16" s="156"/>
      <c r="F16" s="156"/>
      <c r="G16" s="156"/>
      <c r="H16" s="156"/>
      <c r="I16" s="156"/>
      <c r="J16" s="64"/>
    </row>
    <row r="17" spans="1:10">
      <c r="A17" s="64"/>
      <c r="B17" s="156"/>
      <c r="C17" s="156"/>
      <c r="D17" s="156"/>
      <c r="E17" s="156"/>
      <c r="F17" s="156"/>
      <c r="G17" s="156"/>
      <c r="H17" s="156"/>
      <c r="I17" s="156"/>
      <c r="J17" s="64"/>
    </row>
    <row r="18" spans="1:10">
      <c r="A18" s="64"/>
      <c r="B18" s="156"/>
      <c r="C18" s="156"/>
      <c r="D18" s="156"/>
      <c r="E18" s="156"/>
      <c r="F18" s="156"/>
      <c r="G18" s="156"/>
      <c r="H18" s="156"/>
      <c r="I18" s="156"/>
      <c r="J18" s="64"/>
    </row>
    <row r="19" spans="1:10">
      <c r="A19" s="64"/>
      <c r="B19" s="156" t="s">
        <v>166</v>
      </c>
      <c r="C19" s="156"/>
      <c r="D19" s="157">
        <v>0</v>
      </c>
      <c r="E19" s="157"/>
      <c r="F19" s="157">
        <v>0</v>
      </c>
      <c r="G19" s="157"/>
      <c r="H19" s="157">
        <v>0</v>
      </c>
      <c r="I19" s="157"/>
      <c r="J19" s="64"/>
    </row>
    <row r="20" spans="1:10">
      <c r="A20" s="64"/>
      <c r="B20" s="156"/>
      <c r="C20" s="156"/>
      <c r="D20" s="156"/>
      <c r="E20" s="156"/>
      <c r="F20" s="156"/>
      <c r="G20" s="156"/>
      <c r="H20" s="156"/>
      <c r="I20" s="156"/>
      <c r="J20" s="64"/>
    </row>
    <row r="21" spans="1:10">
      <c r="A21" s="64"/>
      <c r="B21" s="69" t="s">
        <v>167</v>
      </c>
      <c r="C21" s="70"/>
      <c r="D21" s="70"/>
      <c r="E21" s="70"/>
      <c r="F21" s="70"/>
      <c r="G21" s="70"/>
      <c r="H21" s="70"/>
      <c r="I21" s="71"/>
      <c r="J21" s="64"/>
    </row>
    <row r="22" spans="1:10">
      <c r="A22" s="64"/>
      <c r="B22" s="156"/>
      <c r="C22" s="156"/>
      <c r="D22" s="156"/>
      <c r="E22" s="156"/>
      <c r="F22" s="156"/>
      <c r="G22" s="156"/>
      <c r="H22" s="156"/>
      <c r="I22" s="156"/>
      <c r="J22" s="64"/>
    </row>
    <row r="23" spans="1:10">
      <c r="A23" s="64"/>
      <c r="B23" s="156"/>
      <c r="C23" s="156"/>
      <c r="D23" s="156"/>
      <c r="E23" s="156"/>
      <c r="F23" s="156"/>
      <c r="G23" s="156"/>
      <c r="H23" s="156"/>
      <c r="I23" s="156"/>
      <c r="J23" s="64"/>
    </row>
    <row r="24" spans="1:10">
      <c r="A24" s="64"/>
      <c r="B24" s="156"/>
      <c r="C24" s="156"/>
      <c r="D24" s="156"/>
      <c r="E24" s="156"/>
      <c r="F24" s="156"/>
      <c r="G24" s="156"/>
      <c r="H24" s="156"/>
      <c r="I24" s="156"/>
      <c r="J24" s="64"/>
    </row>
    <row r="25" spans="1:10">
      <c r="A25" s="64"/>
      <c r="B25" s="156"/>
      <c r="C25" s="156"/>
      <c r="D25" s="156"/>
      <c r="E25" s="156"/>
      <c r="F25" s="156"/>
      <c r="G25" s="156"/>
      <c r="H25" s="156"/>
      <c r="I25" s="156"/>
      <c r="J25" s="64"/>
    </row>
    <row r="26" spans="1:10">
      <c r="A26" s="64"/>
      <c r="B26" s="156"/>
      <c r="C26" s="156"/>
      <c r="D26" s="156"/>
      <c r="E26" s="156"/>
      <c r="F26" s="156"/>
      <c r="G26" s="156"/>
      <c r="H26" s="156"/>
      <c r="I26" s="156"/>
      <c r="J26" s="64"/>
    </row>
    <row r="27" spans="1:10">
      <c r="A27" s="64"/>
      <c r="B27" s="156"/>
      <c r="C27" s="156"/>
      <c r="D27" s="156"/>
      <c r="E27" s="156"/>
      <c r="F27" s="156"/>
      <c r="G27" s="156"/>
      <c r="H27" s="156"/>
      <c r="I27" s="156"/>
      <c r="J27" s="64"/>
    </row>
    <row r="28" spans="1:10">
      <c r="A28" s="64"/>
      <c r="B28" s="156"/>
      <c r="C28" s="156"/>
      <c r="D28" s="156"/>
      <c r="E28" s="156"/>
      <c r="F28" s="156"/>
      <c r="G28" s="156"/>
      <c r="H28" s="156"/>
      <c r="I28" s="156"/>
      <c r="J28" s="64"/>
    </row>
    <row r="29" spans="1:10">
      <c r="A29" s="64"/>
      <c r="B29" s="156"/>
      <c r="C29" s="156"/>
      <c r="D29" s="156"/>
      <c r="E29" s="156"/>
      <c r="F29" s="156"/>
      <c r="G29" s="156"/>
      <c r="H29" s="156"/>
      <c r="I29" s="156"/>
      <c r="J29" s="64"/>
    </row>
    <row r="30" spans="1:10">
      <c r="A30" s="64"/>
      <c r="B30" s="156"/>
      <c r="C30" s="156"/>
      <c r="D30" s="156"/>
      <c r="E30" s="156"/>
      <c r="F30" s="156"/>
      <c r="G30" s="156"/>
      <c r="H30" s="156"/>
      <c r="I30" s="156"/>
      <c r="J30" s="64"/>
    </row>
    <row r="31" spans="1:10">
      <c r="A31" s="64"/>
      <c r="B31" s="156" t="s">
        <v>168</v>
      </c>
      <c r="C31" s="156"/>
      <c r="D31" s="158">
        <v>0</v>
      </c>
      <c r="E31" s="158"/>
      <c r="F31" s="158">
        <v>0</v>
      </c>
      <c r="G31" s="158"/>
      <c r="H31" s="158">
        <v>0</v>
      </c>
      <c r="I31" s="158"/>
      <c r="J31" s="64"/>
    </row>
    <row r="32" spans="1:10">
      <c r="A32" s="64"/>
      <c r="B32" s="156"/>
      <c r="C32" s="156"/>
      <c r="D32" s="158"/>
      <c r="E32" s="158"/>
      <c r="F32" s="158"/>
      <c r="G32" s="158"/>
      <c r="H32" s="158"/>
      <c r="I32" s="158"/>
      <c r="J32" s="64"/>
    </row>
    <row r="33" spans="1:10">
      <c r="A33" s="64"/>
      <c r="B33" s="159" t="s">
        <v>169</v>
      </c>
      <c r="C33" s="160"/>
      <c r="D33" s="161">
        <f>+D19+D31</f>
        <v>0</v>
      </c>
      <c r="E33" s="162"/>
      <c r="F33" s="161">
        <f>+F19+F31</f>
        <v>0</v>
      </c>
      <c r="G33" s="162"/>
      <c r="H33" s="161">
        <f>+H19+H31</f>
        <v>0</v>
      </c>
      <c r="I33" s="162"/>
      <c r="J33" s="64"/>
    </row>
    <row r="34" spans="1:10">
      <c r="A34" s="64"/>
      <c r="B34" s="64"/>
      <c r="C34" s="64"/>
      <c r="D34" s="64"/>
      <c r="E34" s="64"/>
      <c r="F34" s="64"/>
      <c r="G34" s="64"/>
      <c r="H34" s="64"/>
      <c r="I34" s="64"/>
      <c r="J34" s="64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J20" sqref="J20"/>
    </sheetView>
  </sheetViews>
  <sheetFormatPr baseColWidth="10" defaultRowHeight="12"/>
  <cols>
    <col min="1" max="1" width="2.7109375" style="64" customWidth="1"/>
    <col min="2" max="2" width="17.5703125" style="93" customWidth="1"/>
    <col min="3" max="3" width="14.7109375" style="93" customWidth="1"/>
    <col min="4" max="7" width="11.42578125" style="93"/>
    <col min="8" max="8" width="4" style="64" customWidth="1"/>
    <col min="9" max="16384" width="11.42578125" style="93"/>
  </cols>
  <sheetData>
    <row r="1" spans="2:7">
      <c r="B1" s="64"/>
      <c r="C1" s="64"/>
      <c r="D1" s="64"/>
      <c r="E1" s="64"/>
      <c r="F1" s="64"/>
      <c r="G1" s="64"/>
    </row>
    <row r="2" spans="2:7">
      <c r="B2" s="65" t="s">
        <v>0</v>
      </c>
      <c r="C2" s="66"/>
      <c r="D2" s="66"/>
      <c r="E2" s="66"/>
      <c r="F2" s="66"/>
      <c r="G2" s="67"/>
    </row>
    <row r="3" spans="2:7">
      <c r="B3" s="69" t="s">
        <v>1</v>
      </c>
      <c r="C3" s="70"/>
      <c r="D3" s="70"/>
      <c r="E3" s="70"/>
      <c r="F3" s="70"/>
      <c r="G3" s="71"/>
    </row>
    <row r="4" spans="2:7">
      <c r="B4" s="69" t="s">
        <v>170</v>
      </c>
      <c r="C4" s="70"/>
      <c r="D4" s="70"/>
      <c r="E4" s="70"/>
      <c r="F4" s="70"/>
      <c r="G4" s="71"/>
    </row>
    <row r="5" spans="2:7">
      <c r="B5" s="72" t="s">
        <v>3</v>
      </c>
      <c r="C5" s="73"/>
      <c r="D5" s="73"/>
      <c r="E5" s="73"/>
      <c r="F5" s="73"/>
      <c r="G5" s="74"/>
    </row>
    <row r="6" spans="2:7">
      <c r="B6" s="64"/>
      <c r="C6" s="64"/>
      <c r="D6" s="64"/>
      <c r="E6" s="64"/>
      <c r="F6" s="64"/>
      <c r="G6" s="64"/>
    </row>
    <row r="7" spans="2:7">
      <c r="B7" s="155" t="s">
        <v>158</v>
      </c>
      <c r="C7" s="155"/>
      <c r="D7" s="155" t="s">
        <v>10</v>
      </c>
      <c r="E7" s="155"/>
      <c r="F7" s="155" t="s">
        <v>44</v>
      </c>
      <c r="G7" s="155"/>
    </row>
    <row r="8" spans="2:7">
      <c r="B8" s="69" t="s">
        <v>171</v>
      </c>
      <c r="C8" s="70"/>
      <c r="D8" s="70"/>
      <c r="E8" s="70"/>
      <c r="F8" s="70"/>
      <c r="G8" s="71"/>
    </row>
    <row r="9" spans="2:7">
      <c r="B9" s="156"/>
      <c r="C9" s="156"/>
      <c r="D9" s="156"/>
      <c r="E9" s="156"/>
      <c r="F9" s="156"/>
      <c r="G9" s="156"/>
    </row>
    <row r="10" spans="2:7">
      <c r="B10" s="156"/>
      <c r="C10" s="156"/>
      <c r="D10" s="156"/>
      <c r="E10" s="156"/>
      <c r="F10" s="156"/>
      <c r="G10" s="156"/>
    </row>
    <row r="11" spans="2:7">
      <c r="B11" s="156"/>
      <c r="C11" s="156"/>
      <c r="D11" s="156"/>
      <c r="E11" s="156"/>
      <c r="F11" s="156"/>
      <c r="G11" s="156"/>
    </row>
    <row r="12" spans="2:7">
      <c r="B12" s="156"/>
      <c r="C12" s="156"/>
      <c r="D12" s="156"/>
      <c r="E12" s="156"/>
      <c r="F12" s="156"/>
      <c r="G12" s="156"/>
    </row>
    <row r="13" spans="2:7">
      <c r="B13" s="156"/>
      <c r="C13" s="156"/>
      <c r="D13" s="156"/>
      <c r="E13" s="156"/>
      <c r="F13" s="156"/>
      <c r="G13" s="156"/>
    </row>
    <row r="14" spans="2:7">
      <c r="B14" s="156"/>
      <c r="C14" s="156"/>
      <c r="D14" s="156"/>
      <c r="E14" s="156"/>
      <c r="F14" s="156"/>
      <c r="G14" s="156"/>
    </row>
    <row r="15" spans="2:7">
      <c r="B15" s="156"/>
      <c r="C15" s="156"/>
      <c r="D15" s="156"/>
      <c r="E15" s="156"/>
      <c r="F15" s="156"/>
      <c r="G15" s="156"/>
    </row>
    <row r="16" spans="2:7">
      <c r="B16" s="156"/>
      <c r="C16" s="156"/>
      <c r="D16" s="156"/>
      <c r="E16" s="156"/>
      <c r="F16" s="156"/>
      <c r="G16" s="156"/>
    </row>
    <row r="17" spans="2:7">
      <c r="B17" s="156"/>
      <c r="C17" s="156"/>
      <c r="D17" s="156"/>
      <c r="E17" s="156"/>
      <c r="F17" s="156"/>
      <c r="G17" s="156"/>
    </row>
    <row r="18" spans="2:7">
      <c r="B18" s="156" t="s">
        <v>166</v>
      </c>
      <c r="C18" s="156"/>
      <c r="D18" s="158">
        <v>0</v>
      </c>
      <c r="E18" s="158"/>
      <c r="F18" s="158">
        <v>0</v>
      </c>
      <c r="G18" s="158"/>
    </row>
    <row r="19" spans="2:7">
      <c r="B19" s="156"/>
      <c r="C19" s="156"/>
      <c r="D19" s="156"/>
      <c r="E19" s="156"/>
      <c r="F19" s="156"/>
      <c r="G19" s="156"/>
    </row>
    <row r="20" spans="2:7">
      <c r="B20" s="69" t="s">
        <v>167</v>
      </c>
      <c r="C20" s="70"/>
      <c r="D20" s="70"/>
      <c r="E20" s="70"/>
      <c r="F20" s="70"/>
      <c r="G20" s="71"/>
    </row>
    <row r="21" spans="2:7">
      <c r="B21" s="156"/>
      <c r="C21" s="156"/>
      <c r="D21" s="156"/>
      <c r="E21" s="156"/>
      <c r="F21" s="156"/>
      <c r="G21" s="156"/>
    </row>
    <row r="22" spans="2:7">
      <c r="B22" s="156"/>
      <c r="C22" s="156"/>
      <c r="D22" s="156"/>
      <c r="E22" s="156"/>
      <c r="F22" s="156"/>
      <c r="G22" s="156"/>
    </row>
    <row r="23" spans="2:7">
      <c r="B23" s="156"/>
      <c r="C23" s="156"/>
      <c r="D23" s="156"/>
      <c r="E23" s="156"/>
      <c r="F23" s="156"/>
      <c r="G23" s="156"/>
    </row>
    <row r="24" spans="2:7">
      <c r="B24" s="156"/>
      <c r="C24" s="156"/>
      <c r="D24" s="156"/>
      <c r="E24" s="156"/>
      <c r="F24" s="156"/>
      <c r="G24" s="156"/>
    </row>
    <row r="25" spans="2:7">
      <c r="B25" s="156"/>
      <c r="C25" s="156"/>
      <c r="D25" s="156"/>
      <c r="E25" s="156"/>
      <c r="F25" s="156"/>
      <c r="G25" s="156"/>
    </row>
    <row r="26" spans="2:7">
      <c r="B26" s="156"/>
      <c r="C26" s="156"/>
      <c r="D26" s="156"/>
      <c r="E26" s="156"/>
      <c r="F26" s="156"/>
      <c r="G26" s="156"/>
    </row>
    <row r="27" spans="2:7">
      <c r="B27" s="156"/>
      <c r="C27" s="156"/>
      <c r="D27" s="156"/>
      <c r="E27" s="156"/>
      <c r="F27" s="156"/>
      <c r="G27" s="156"/>
    </row>
    <row r="28" spans="2:7">
      <c r="B28" s="156"/>
      <c r="C28" s="156"/>
      <c r="D28" s="156"/>
      <c r="E28" s="156"/>
      <c r="F28" s="156"/>
      <c r="G28" s="156"/>
    </row>
    <row r="29" spans="2:7">
      <c r="B29" s="156"/>
      <c r="C29" s="156"/>
      <c r="D29" s="156"/>
      <c r="E29" s="156"/>
      <c r="F29" s="156"/>
      <c r="G29" s="156"/>
    </row>
    <row r="30" spans="2:7">
      <c r="B30" s="156" t="s">
        <v>168</v>
      </c>
      <c r="C30" s="156"/>
      <c r="D30" s="161">
        <f>+D16+D28</f>
        <v>0</v>
      </c>
      <c r="E30" s="162"/>
      <c r="F30" s="161">
        <f>+F16+F28</f>
        <v>0</v>
      </c>
      <c r="G30" s="162"/>
    </row>
    <row r="31" spans="2:7">
      <c r="B31" s="156"/>
      <c r="C31" s="156"/>
      <c r="D31" s="156"/>
      <c r="E31" s="156"/>
      <c r="F31" s="156"/>
      <c r="G31" s="156"/>
    </row>
    <row r="32" spans="2:7">
      <c r="B32" s="159" t="s">
        <v>169</v>
      </c>
      <c r="C32" s="160"/>
      <c r="D32" s="161">
        <f>+D18+D30</f>
        <v>0</v>
      </c>
      <c r="E32" s="162"/>
      <c r="F32" s="161">
        <f>+F18+F30</f>
        <v>0</v>
      </c>
      <c r="G32" s="162"/>
    </row>
    <row r="33" spans="2:7">
      <c r="B33" s="64"/>
      <c r="C33" s="64"/>
      <c r="D33" s="64"/>
      <c r="E33" s="64"/>
      <c r="F33" s="64"/>
      <c r="G33" s="64"/>
    </row>
  </sheetData>
  <mergeCells count="78"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19:C19"/>
    <mergeCell ref="D19:E19"/>
    <mergeCell ref="F19:G19"/>
    <mergeCell ref="B20:G20"/>
    <mergeCell ref="B21:C21"/>
    <mergeCell ref="D21:E21"/>
    <mergeCell ref="F21:G21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8:G8"/>
    <mergeCell ref="B9:C9"/>
    <mergeCell ref="D9:E9"/>
    <mergeCell ref="F9:G9"/>
    <mergeCell ref="B10:C10"/>
    <mergeCell ref="D10:E10"/>
    <mergeCell ref="F10:G10"/>
    <mergeCell ref="B2:G2"/>
    <mergeCell ref="B3:G3"/>
    <mergeCell ref="B4:G4"/>
    <mergeCell ref="B5:G5"/>
    <mergeCell ref="B7:C7"/>
    <mergeCell ref="D7:E7"/>
    <mergeCell ref="F7:G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5"/>
  <sheetViews>
    <sheetView tabSelected="1" workbookViewId="0">
      <selection activeCell="G17" sqref="G17"/>
    </sheetView>
  </sheetViews>
  <sheetFormatPr baseColWidth="10" defaultRowHeight="14.25"/>
  <cols>
    <col min="1" max="1" width="1.140625" style="111" customWidth="1"/>
    <col min="2" max="2" width="57" style="111" customWidth="1"/>
    <col min="3" max="4" width="12.85546875" style="111" bestFit="1" customWidth="1"/>
    <col min="5" max="5" width="13" style="111" bestFit="1" customWidth="1"/>
    <col min="6" max="16384" width="11.42578125" style="111"/>
  </cols>
  <sheetData>
    <row r="1" spans="1:5">
      <c r="A1" s="163" t="s">
        <v>1</v>
      </c>
      <c r="B1" s="164"/>
      <c r="C1" s="164"/>
      <c r="D1" s="164"/>
      <c r="E1" s="165"/>
    </row>
    <row r="2" spans="1:5">
      <c r="A2" s="166" t="s">
        <v>172</v>
      </c>
      <c r="B2" s="167"/>
      <c r="C2" s="167"/>
      <c r="D2" s="167"/>
      <c r="E2" s="168"/>
    </row>
    <row r="3" spans="1:5">
      <c r="A3" s="169" t="s">
        <v>3</v>
      </c>
      <c r="B3" s="170"/>
      <c r="C3" s="170"/>
      <c r="D3" s="170"/>
      <c r="E3" s="171"/>
    </row>
    <row r="4" spans="1:5" ht="6" customHeight="1">
      <c r="A4" s="1"/>
      <c r="B4" s="1"/>
      <c r="C4" s="1"/>
      <c r="D4" s="1"/>
      <c r="E4" s="1"/>
    </row>
    <row r="5" spans="1:5">
      <c r="A5" s="172" t="s">
        <v>39</v>
      </c>
      <c r="B5" s="172"/>
      <c r="C5" s="173" t="s">
        <v>7</v>
      </c>
      <c r="D5" s="173" t="s">
        <v>10</v>
      </c>
      <c r="E5" s="173" t="s">
        <v>173</v>
      </c>
    </row>
    <row r="6" spans="1:5" ht="5.25" customHeight="1" thickBot="1">
      <c r="A6" s="120"/>
      <c r="B6" s="121"/>
      <c r="C6" s="122"/>
      <c r="D6" s="122"/>
      <c r="E6" s="122"/>
    </row>
    <row r="7" spans="1:5" ht="15" thickBot="1">
      <c r="A7" s="174"/>
      <c r="B7" s="175" t="s">
        <v>174</v>
      </c>
      <c r="C7" s="176">
        <f>+C8+C9</f>
        <v>1290691</v>
      </c>
      <c r="D7" s="176">
        <f t="shared" ref="D7:E7" si="0">+D8+D9</f>
        <v>1226156</v>
      </c>
      <c r="E7" s="176">
        <f t="shared" si="0"/>
        <v>1226156</v>
      </c>
    </row>
    <row r="8" spans="1:5">
      <c r="A8" s="177" t="s">
        <v>175</v>
      </c>
      <c r="B8" s="178"/>
      <c r="C8" s="130">
        <v>1290691</v>
      </c>
      <c r="D8" s="130">
        <v>1226156</v>
      </c>
      <c r="E8" s="130">
        <v>1226156</v>
      </c>
    </row>
    <row r="9" spans="1:5">
      <c r="A9" s="179" t="s">
        <v>176</v>
      </c>
      <c r="B9" s="180"/>
      <c r="C9" s="181">
        <v>0</v>
      </c>
      <c r="D9" s="181">
        <f>+[1]EAI!G45</f>
        <v>0</v>
      </c>
      <c r="E9" s="181">
        <f>+[1]EAI!H45</f>
        <v>0</v>
      </c>
    </row>
    <row r="10" spans="1:5" ht="6.75" customHeight="1" thickBot="1">
      <c r="A10" s="123"/>
      <c r="B10" s="126"/>
      <c r="C10" s="125"/>
      <c r="D10" s="125"/>
      <c r="E10" s="125"/>
    </row>
    <row r="11" spans="1:5" ht="15" thickBot="1">
      <c r="A11" s="182"/>
      <c r="B11" s="175" t="s">
        <v>177</v>
      </c>
      <c r="C11" s="176">
        <f>+C12+C13</f>
        <v>1290691</v>
      </c>
      <c r="D11" s="176">
        <f t="shared" ref="D11:E11" si="1">+D12+D13</f>
        <v>1226156</v>
      </c>
      <c r="E11" s="176">
        <f t="shared" si="1"/>
        <v>1184601</v>
      </c>
    </row>
    <row r="12" spans="1:5">
      <c r="A12" s="183" t="s">
        <v>178</v>
      </c>
      <c r="B12" s="184"/>
      <c r="C12" s="130">
        <v>1290691</v>
      </c>
      <c r="D12" s="130">
        <v>1226156</v>
      </c>
      <c r="E12" s="130">
        <v>1184601</v>
      </c>
    </row>
    <row r="13" spans="1:5">
      <c r="A13" s="179" t="s">
        <v>179</v>
      </c>
      <c r="B13" s="180"/>
      <c r="C13" s="181"/>
      <c r="D13" s="181"/>
      <c r="E13" s="181"/>
    </row>
    <row r="14" spans="1:5" ht="5.25" customHeight="1" thickBot="1">
      <c r="A14" s="127"/>
      <c r="B14" s="124"/>
      <c r="C14" s="125"/>
      <c r="D14" s="125"/>
      <c r="E14" s="125"/>
    </row>
    <row r="15" spans="1:5" ht="15" thickBot="1">
      <c r="A15" s="174"/>
      <c r="B15" s="175" t="s">
        <v>180</v>
      </c>
      <c r="C15" s="176">
        <f>+C7-C11</f>
        <v>0</v>
      </c>
      <c r="D15" s="176">
        <f t="shared" ref="D15:E15" si="2">+D7-D11</f>
        <v>0</v>
      </c>
      <c r="E15" s="176">
        <f t="shared" si="2"/>
        <v>41555</v>
      </c>
    </row>
    <row r="16" spans="1:5">
      <c r="A16" s="1"/>
      <c r="B16" s="1"/>
      <c r="C16" s="185"/>
      <c r="D16" s="185"/>
      <c r="E16" s="185"/>
    </row>
    <row r="17" spans="1:5">
      <c r="A17" s="172" t="s">
        <v>39</v>
      </c>
      <c r="B17" s="172"/>
      <c r="C17" s="186" t="s">
        <v>7</v>
      </c>
      <c r="D17" s="186" t="s">
        <v>10</v>
      </c>
      <c r="E17" s="186" t="s">
        <v>173</v>
      </c>
    </row>
    <row r="18" spans="1:5" ht="6.75" customHeight="1">
      <c r="A18" s="120"/>
      <c r="B18" s="121"/>
      <c r="C18" s="187"/>
      <c r="D18" s="187"/>
      <c r="E18" s="187"/>
    </row>
    <row r="19" spans="1:5">
      <c r="A19" s="188" t="s">
        <v>181</v>
      </c>
      <c r="B19" s="189"/>
      <c r="C19" s="181">
        <f>+C15</f>
        <v>0</v>
      </c>
      <c r="D19" s="181">
        <f t="shared" ref="D19:E19" si="3">+D15</f>
        <v>0</v>
      </c>
      <c r="E19" s="181">
        <f t="shared" si="3"/>
        <v>41555</v>
      </c>
    </row>
    <row r="20" spans="1:5" ht="6" customHeight="1">
      <c r="A20" s="123"/>
      <c r="B20" s="126"/>
      <c r="C20" s="125"/>
      <c r="D20" s="125"/>
      <c r="E20" s="125"/>
    </row>
    <row r="21" spans="1:5">
      <c r="A21" s="188" t="s">
        <v>182</v>
      </c>
      <c r="B21" s="189"/>
      <c r="C21" s="181"/>
      <c r="D21" s="181"/>
      <c r="E21" s="181"/>
    </row>
    <row r="22" spans="1:5" ht="7.5" customHeight="1" thickBot="1">
      <c r="A22" s="127"/>
      <c r="B22" s="124"/>
      <c r="C22" s="125"/>
      <c r="D22" s="125"/>
      <c r="E22" s="125"/>
    </row>
    <row r="23" spans="1:5" ht="15" thickBot="1">
      <c r="A23" s="182"/>
      <c r="B23" s="175" t="s">
        <v>183</v>
      </c>
      <c r="C23" s="190">
        <f>+C19-C21</f>
        <v>0</v>
      </c>
      <c r="D23" s="190">
        <f t="shared" ref="D23:E23" si="4">+D19-D21</f>
        <v>0</v>
      </c>
      <c r="E23" s="190">
        <f t="shared" si="4"/>
        <v>41555</v>
      </c>
    </row>
    <row r="24" spans="1:5">
      <c r="A24" s="1"/>
      <c r="B24" s="1"/>
      <c r="C24" s="185"/>
      <c r="D24" s="185"/>
      <c r="E24" s="185"/>
    </row>
    <row r="25" spans="1:5">
      <c r="A25" s="172" t="s">
        <v>39</v>
      </c>
      <c r="B25" s="172"/>
      <c r="C25" s="186" t="s">
        <v>7</v>
      </c>
      <c r="D25" s="186" t="s">
        <v>10</v>
      </c>
      <c r="E25" s="186" t="s">
        <v>173</v>
      </c>
    </row>
    <row r="26" spans="1:5" ht="5.25" customHeight="1">
      <c r="A26" s="120"/>
      <c r="B26" s="121"/>
      <c r="C26" s="187"/>
      <c r="D26" s="187"/>
      <c r="E26" s="187"/>
    </row>
    <row r="27" spans="1:5">
      <c r="A27" s="188" t="s">
        <v>184</v>
      </c>
      <c r="B27" s="189"/>
      <c r="C27" s="181">
        <v>0</v>
      </c>
      <c r="D27" s="181">
        <v>0</v>
      </c>
      <c r="E27" s="181">
        <v>0</v>
      </c>
    </row>
    <row r="28" spans="1:5" ht="5.25" customHeight="1">
      <c r="A28" s="123"/>
      <c r="B28" s="126"/>
      <c r="C28" s="125"/>
      <c r="D28" s="125"/>
      <c r="E28" s="125"/>
    </row>
    <row r="29" spans="1:5">
      <c r="A29" s="188" t="s">
        <v>185</v>
      </c>
      <c r="B29" s="189"/>
      <c r="C29" s="181"/>
      <c r="D29" s="181"/>
      <c r="E29" s="181"/>
    </row>
    <row r="30" spans="1:5" ht="3.75" customHeight="1" thickBot="1">
      <c r="A30" s="128"/>
      <c r="B30" s="129"/>
      <c r="C30" s="130"/>
      <c r="D30" s="130"/>
      <c r="E30" s="130"/>
    </row>
    <row r="31" spans="1:5" ht="15" thickBot="1">
      <c r="A31" s="182"/>
      <c r="B31" s="175" t="s">
        <v>186</v>
      </c>
      <c r="C31" s="190">
        <f>+C27-C29</f>
        <v>0</v>
      </c>
      <c r="D31" s="190">
        <f t="shared" ref="D31:E31" si="5">+D27-D29</f>
        <v>0</v>
      </c>
      <c r="E31" s="190">
        <f t="shared" si="5"/>
        <v>0</v>
      </c>
    </row>
    <row r="32" spans="1:5" s="110" customFormat="1">
      <c r="A32" s="1"/>
      <c r="B32" s="1"/>
      <c r="C32" s="1"/>
      <c r="D32" s="1"/>
      <c r="E32" s="1"/>
    </row>
    <row r="33" spans="1:5" ht="23.25" customHeight="1">
      <c r="A33" s="1"/>
      <c r="B33" s="191" t="s">
        <v>187</v>
      </c>
      <c r="C33" s="191"/>
      <c r="D33" s="191"/>
      <c r="E33" s="191"/>
    </row>
    <row r="34" spans="1:5" ht="28.5" customHeight="1">
      <c r="A34" s="1"/>
      <c r="B34" s="191" t="s">
        <v>188</v>
      </c>
      <c r="C34" s="191"/>
      <c r="D34" s="191"/>
      <c r="E34" s="191"/>
    </row>
    <row r="35" spans="1:5">
      <c r="A35" s="1"/>
      <c r="B35" s="192" t="s">
        <v>189</v>
      </c>
      <c r="C35" s="192"/>
      <c r="D35" s="192"/>
      <c r="E35" s="192"/>
    </row>
  </sheetData>
  <mergeCells count="17">
    <mergeCell ref="A27:B27"/>
    <mergeCell ref="A29:B29"/>
    <mergeCell ref="B33:E33"/>
    <mergeCell ref="B34:E34"/>
    <mergeCell ref="B35:E35"/>
    <mergeCell ref="A12:B12"/>
    <mergeCell ref="A13:B13"/>
    <mergeCell ref="A17:B17"/>
    <mergeCell ref="A19:B19"/>
    <mergeCell ref="A21:B21"/>
    <mergeCell ref="A25:B25"/>
    <mergeCell ref="A1:E1"/>
    <mergeCell ref="A2:E2"/>
    <mergeCell ref="A3:E3"/>
    <mergeCell ref="A5:B5"/>
    <mergeCell ref="A8:B8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anal ingre</vt:lpstr>
      <vt:lpstr>clasf adtiva</vt:lpstr>
      <vt:lpstr>anal cog</vt:lpstr>
      <vt:lpstr>anal cla eco</vt:lpstr>
      <vt:lpstr>anal cla fun</vt:lpstr>
      <vt:lpstr>endeudamiento</vt:lpstr>
      <vt:lpstr>int deuda</vt:lpstr>
      <vt:lpstr>ind post fiscal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Carvajal</dc:creator>
  <cp:lastModifiedBy>Gabriel Carvajal</cp:lastModifiedBy>
  <dcterms:created xsi:type="dcterms:W3CDTF">2015-12-28T14:42:54Z</dcterms:created>
  <dcterms:modified xsi:type="dcterms:W3CDTF">2015-12-28T14:52:23Z</dcterms:modified>
</cp:coreProperties>
</file>