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0" windowWidth="24915" windowHeight="12405" firstSheet="15" activeTab="15"/>
  </bookViews>
  <sheets>
    <sheet name="BMU E INM" sheetId="4" r:id="rId1"/>
    <sheet name="Rel Cta Banc" sheetId="5" r:id="rId2"/>
    <sheet name="Rel Esq Bur" sheetId="1" r:id="rId3"/>
    <sheet name="GRAF-SIT FRA" sheetId="6" r:id="rId4"/>
    <sheet name="GRAF-ING Y EGR" sheetId="7" r:id="rId5"/>
    <sheet name="REL DE BANCOS" sheetId="8" r:id="rId6"/>
    <sheet name="CONC BANC" sheetId="9" r:id="rId7"/>
    <sheet name="REL DER REC EFV O EQ" sheetId="10" r:id="rId8"/>
    <sheet name="REL DER REC BIE O SERV" sheetId="24" r:id="rId9"/>
    <sheet name="REL OBR EN PROC" sheetId="25" r:id="rId10"/>
    <sheet name="REL CTAS POR PAGAR" sheetId="26" r:id="rId11"/>
    <sheet name="REL DOCTOS POR PAGAR" sheetId="27" r:id="rId12"/>
    <sheet name="REL FON, B DE TROS" sheetId="28" r:id="rId13"/>
    <sheet name="REL PROV CORT PLAZ" sheetId="29" r:id="rId14"/>
    <sheet name="REL OTROS PASIVOS" sheetId="30" r:id="rId15"/>
    <sheet name="ING TRIM" sheetId="31" r:id="rId16"/>
    <sheet name="EGR TRIM" sheetId="32" r:id="rId17"/>
    <sheet name="MOD PATRIMONIAL" sheetId="17" r:id="rId18"/>
    <sheet name="REP TRIM Y ACUM O P" sheetId="33" r:id="rId19"/>
    <sheet name="ING PROPIOS" sheetId="18" r:id="rId20"/>
    <sheet name="MOD EJ ANT" sheetId="19" r:id="rId21"/>
    <sheet name="PPERSONAL" sheetId="20" r:id="rId22"/>
    <sheet name="EDO PPTO ING" sheetId="21" r:id="rId23"/>
    <sheet name="EDO PPTO EG" sheetId="22" r:id="rId24"/>
  </sheets>
  <externalReferences>
    <externalReference r:id="rId25"/>
  </externalReferences>
  <definedNames>
    <definedName name="_xlnm._FilterDatabase" localSheetId="0" hidden="1">'BMU E INM'!$A$7:$D$7</definedName>
    <definedName name="_xlnm.Print_Area" localSheetId="6">'CONC BANC'!$A$1:$F$40</definedName>
    <definedName name="_xlnm.Print_Area" localSheetId="23">'EDO PPTO EG'!$A$1:$AB$43</definedName>
    <definedName name="_xlnm.Print_Area" localSheetId="22">'EDO PPTO ING'!$A$1:$U$53</definedName>
    <definedName name="_xlnm.Print_Area" localSheetId="16">'EGR TRIM'!$A$1:$G$48</definedName>
    <definedName name="_xlnm.Print_Area" localSheetId="4">'GRAF-ING Y EGR'!$A$1:$H$80</definedName>
    <definedName name="_xlnm.Print_Area" localSheetId="3">'GRAF-SIT FRA'!$A$1:$G$121</definedName>
    <definedName name="_xlnm.Print_Area" localSheetId="19">'ING PROPIOS'!$A$1:$L$30</definedName>
    <definedName name="_xlnm.Print_Area" localSheetId="15">'ING TRIM'!$A$1:$G$48</definedName>
    <definedName name="_xlnm.Print_Area" localSheetId="20">'MOD EJ ANT'!$A$1:$O$52</definedName>
    <definedName name="_xlnm.Print_Area" localSheetId="17">'MOD PATRIMONIAL'!$A$1:$N$43</definedName>
    <definedName name="_xlnm.Print_Area" localSheetId="21">PPERSONAL!$A$1:$K$44</definedName>
    <definedName name="_xlnm.Print_Area" localSheetId="10">'REL CTAS POR PAGAR'!$A$1:$G$48</definedName>
    <definedName name="_xlnm.Print_Area" localSheetId="5">'REL DE BANCOS'!$A$1:$G$47</definedName>
    <definedName name="_xlnm.Print_Area" localSheetId="8">'REL DER REC BIE O SERV'!$A$1:$G$48</definedName>
    <definedName name="_xlnm.Print_Area" localSheetId="7">'REL DER REC EFV O EQ'!$A$1:$G$48</definedName>
    <definedName name="_xlnm.Print_Area" localSheetId="11">'REL DOCTOS POR PAGAR'!$A$1:$G$48</definedName>
    <definedName name="_xlnm.Print_Area" localSheetId="12">'REL FON, B DE TROS'!$A$1:$G$48</definedName>
    <definedName name="_xlnm.Print_Area" localSheetId="9">'REL OBR EN PROC'!$A$1:$G$48</definedName>
    <definedName name="_xlnm.Print_Area" localSheetId="14">'REL OTROS PASIVOS'!$A$1:$G$48</definedName>
    <definedName name="_xlnm.Print_Area" localSheetId="13">'REL PROV CORT PLAZ'!$A$1:$G$48</definedName>
    <definedName name="_xlnm.Print_Area" localSheetId="18">'REP TRIM Y ACUM O P'!$A$1:$G$48</definedName>
    <definedName name="_xlnm.Print_Titles" localSheetId="0">'BMU E INM'!$1:$7</definedName>
    <definedName name="_xlnm.Print_Titles" localSheetId="23">'EDO PPTO EG'!$1:$12</definedName>
    <definedName name="_xlnm.Print_Titles" localSheetId="17">'MOD PATRIMONIAL'!$1:$12</definedName>
  </definedNames>
  <calcPr calcId="145621"/>
</workbook>
</file>

<file path=xl/calcChain.xml><?xml version="1.0" encoding="utf-8"?>
<calcChain xmlns="http://schemas.openxmlformats.org/spreadsheetml/2006/main">
  <c r="J11" i="6" l="1"/>
  <c r="E3224" i="4" l="1"/>
  <c r="E3179" i="4"/>
  <c r="E2153" i="4"/>
  <c r="E1600" i="4"/>
  <c r="E1585" i="4"/>
  <c r="E1566" i="4"/>
  <c r="E1210" i="4"/>
  <c r="D3225" i="4"/>
  <c r="H44" i="20" l="1"/>
  <c r="F45" i="33"/>
  <c r="M43" i="17"/>
  <c r="F45" i="32"/>
  <c r="F45" i="31"/>
  <c r="F45" i="30"/>
  <c r="F45" i="29"/>
  <c r="F45" i="28"/>
  <c r="F45" i="27"/>
  <c r="F45" i="26"/>
  <c r="F45" i="25"/>
  <c r="F45" i="24"/>
  <c r="F45" i="10"/>
  <c r="Y37" i="22" l="1"/>
  <c r="W37" i="22"/>
  <c r="P37" i="22"/>
  <c r="L37" i="22"/>
  <c r="K37" i="22"/>
  <c r="I37" i="22"/>
  <c r="Y32" i="22"/>
  <c r="W32" i="22"/>
  <c r="P32" i="22"/>
  <c r="L32" i="22"/>
  <c r="K32" i="22"/>
  <c r="I32" i="22"/>
  <c r="Y27" i="22"/>
  <c r="W27" i="22"/>
  <c r="P27" i="22"/>
  <c r="L27" i="22"/>
  <c r="K27" i="22"/>
  <c r="I27" i="22"/>
  <c r="K23" i="22"/>
  <c r="Y23" i="22"/>
  <c r="W23" i="22"/>
  <c r="V23" i="22"/>
  <c r="U23" i="22"/>
  <c r="T23" i="22"/>
  <c r="S23" i="22"/>
  <c r="R23" i="22"/>
  <c r="P23" i="22"/>
  <c r="L23" i="22"/>
  <c r="I23" i="22"/>
  <c r="Y18" i="22"/>
  <c r="W18" i="22"/>
  <c r="V18" i="22"/>
  <c r="U18" i="22"/>
  <c r="T18" i="22"/>
  <c r="S18" i="22"/>
  <c r="R18" i="22"/>
  <c r="P18" i="22"/>
  <c r="K18" i="22"/>
  <c r="I18" i="22"/>
  <c r="Y14" i="22"/>
  <c r="W14" i="22"/>
  <c r="V14" i="22"/>
  <c r="U14" i="22"/>
  <c r="T14" i="22"/>
  <c r="T43" i="22" s="1"/>
  <c r="S14" i="22"/>
  <c r="S43" i="22" s="1"/>
  <c r="R14" i="22"/>
  <c r="P14" i="22"/>
  <c r="L14" i="22"/>
  <c r="K14" i="22"/>
  <c r="I14" i="22"/>
  <c r="R27" i="21"/>
  <c r="T27" i="21" s="1"/>
  <c r="N27" i="21"/>
  <c r="P27" i="21"/>
  <c r="L27" i="21"/>
  <c r="J27" i="21"/>
  <c r="I27" i="21"/>
  <c r="G27" i="21"/>
  <c r="P20" i="21"/>
  <c r="N20" i="21"/>
  <c r="R20" i="21"/>
  <c r="L20" i="21"/>
  <c r="J20" i="21"/>
  <c r="I20" i="21"/>
  <c r="G20" i="21"/>
  <c r="R15" i="21"/>
  <c r="P15" i="21"/>
  <c r="N15" i="21"/>
  <c r="L15" i="21"/>
  <c r="J15" i="21"/>
  <c r="I15" i="21"/>
  <c r="G15" i="21"/>
  <c r="J44" i="20"/>
  <c r="D44" i="20"/>
  <c r="J39" i="20"/>
  <c r="H39" i="20"/>
  <c r="J38" i="20"/>
  <c r="H38" i="20"/>
  <c r="J37" i="20"/>
  <c r="H37" i="20"/>
  <c r="O54" i="19"/>
  <c r="M52" i="19"/>
  <c r="L52" i="19"/>
  <c r="K52" i="19"/>
  <c r="J52" i="19"/>
  <c r="I52" i="19"/>
  <c r="H52" i="19"/>
  <c r="O52" i="19"/>
  <c r="K15" i="18"/>
  <c r="I15" i="18"/>
  <c r="H15" i="18"/>
  <c r="G15" i="18"/>
  <c r="F15" i="18"/>
  <c r="E15" i="18"/>
  <c r="D15" i="18"/>
  <c r="K11" i="18"/>
  <c r="I11" i="18"/>
  <c r="H11" i="18"/>
  <c r="G11" i="18"/>
  <c r="F11" i="18"/>
  <c r="E11" i="18"/>
  <c r="D11" i="18"/>
  <c r="K43" i="17"/>
  <c r="J43" i="17"/>
  <c r="I43" i="17"/>
  <c r="H43" i="17"/>
  <c r="G43" i="17"/>
  <c r="F43" i="17"/>
  <c r="D43" i="17"/>
  <c r="J59" i="6"/>
  <c r="W43" i="22" l="1"/>
  <c r="P43" i="22"/>
  <c r="U43" i="22"/>
  <c r="I43" i="22"/>
  <c r="R43" i="22"/>
  <c r="V43" i="22"/>
  <c r="N32" i="22"/>
  <c r="AA32" i="22" s="1"/>
  <c r="N23" i="22"/>
  <c r="AA23" i="22" s="1"/>
  <c r="N27" i="22"/>
  <c r="AA27" i="22" s="1"/>
  <c r="K43" i="22"/>
  <c r="Y43" i="22"/>
  <c r="G53" i="21"/>
  <c r="I53" i="21"/>
  <c r="J53" i="21"/>
  <c r="L53" i="21"/>
  <c r="D30" i="18"/>
  <c r="G30" i="18"/>
  <c r="H30" i="18"/>
  <c r="E30" i="18"/>
  <c r="I30" i="18"/>
  <c r="F30" i="18"/>
  <c r="K30" i="18"/>
  <c r="P53" i="21"/>
  <c r="R53" i="21"/>
  <c r="J18" i="7"/>
  <c r="N53" i="21"/>
  <c r="T20" i="21"/>
  <c r="J63" i="6"/>
  <c r="J14" i="6"/>
  <c r="N18" i="22"/>
  <c r="AA18" i="22" s="1"/>
  <c r="N14" i="22"/>
  <c r="L18" i="22"/>
  <c r="L43" i="22" s="1"/>
  <c r="N37" i="22"/>
  <c r="AA37" i="22" s="1"/>
  <c r="T15" i="21"/>
  <c r="T53" i="21" s="1"/>
  <c r="AA14" i="22" l="1"/>
  <c r="AA43" i="22" s="1"/>
  <c r="N43" i="22"/>
</calcChain>
</file>

<file path=xl/sharedStrings.xml><?xml version="1.0" encoding="utf-8"?>
<sst xmlns="http://schemas.openxmlformats.org/spreadsheetml/2006/main" count="6784" uniqueCount="3652">
  <si>
    <t>Relación de Bienes Muebles que Componen el Patrimonio</t>
  </si>
  <si>
    <t>(Pesos)</t>
  </si>
  <si>
    <t>Ente Público:</t>
  </si>
  <si>
    <t>Código</t>
  </si>
  <si>
    <t>Descripción del Bien Mueble</t>
  </si>
  <si>
    <t>Valor en libros</t>
  </si>
  <si>
    <t>FALTA3510</t>
  </si>
  <si>
    <t>MULTIMETRO</t>
  </si>
  <si>
    <t>FALTA3518</t>
  </si>
  <si>
    <t>AIRE ACONDICIONADO</t>
  </si>
  <si>
    <t>FALTA3522</t>
  </si>
  <si>
    <t>DESBROZADORA</t>
  </si>
  <si>
    <t>FALTA3530</t>
  </si>
  <si>
    <t>EQUIPO DE RADIOCOMUNICACION</t>
  </si>
  <si>
    <t>FALTA3531</t>
  </si>
  <si>
    <t>FALTA3532</t>
  </si>
  <si>
    <t>FALTA3533</t>
  </si>
  <si>
    <t>ESTACION DE TRANSF. REMOTA</t>
  </si>
  <si>
    <t>FALTA3542</t>
  </si>
  <si>
    <t>FORTIGATE</t>
  </si>
  <si>
    <t>FALTA3544</t>
  </si>
  <si>
    <t>FALTA3545</t>
  </si>
  <si>
    <t>FALTA3546</t>
  </si>
  <si>
    <t>FALTA3565</t>
  </si>
  <si>
    <t>PLANTA ELECTRICA</t>
  </si>
  <si>
    <t>FALTA3576</t>
  </si>
  <si>
    <t>PUNTO DE ENLACE</t>
  </si>
  <si>
    <t>FALTA3579</t>
  </si>
  <si>
    <t>FALTA3581</t>
  </si>
  <si>
    <t>FALTA3582</t>
  </si>
  <si>
    <t>FALTA3583</t>
  </si>
  <si>
    <t>FALTA3584</t>
  </si>
  <si>
    <t>FALTA3586</t>
  </si>
  <si>
    <t>FALTA3587</t>
  </si>
  <si>
    <t>RADIO</t>
  </si>
  <si>
    <t>FALTA3588</t>
  </si>
  <si>
    <t>FALTA3589</t>
  </si>
  <si>
    <t>FALTA3590</t>
  </si>
  <si>
    <t>FALTA3614</t>
  </si>
  <si>
    <t>FALTA3658</t>
  </si>
  <si>
    <t>FALTA3693</t>
  </si>
  <si>
    <t>RADIO BASE</t>
  </si>
  <si>
    <t>FALTA3703</t>
  </si>
  <si>
    <t>RADIO PORTATIL</t>
  </si>
  <si>
    <t>FALTA3704</t>
  </si>
  <si>
    <t>RADIOPORTATIL</t>
  </si>
  <si>
    <t>FALTA3705</t>
  </si>
  <si>
    <t>FALTA3706</t>
  </si>
  <si>
    <t>SET DE HERRAMIENTAS</t>
  </si>
  <si>
    <t>FALTA3710</t>
  </si>
  <si>
    <t>SISTEMA DE ANTENAS</t>
  </si>
  <si>
    <t>FALTA3711</t>
  </si>
  <si>
    <t>FALTA3722</t>
  </si>
  <si>
    <t>TELEFONO</t>
  </si>
  <si>
    <t>FALTA3723</t>
  </si>
  <si>
    <t>FALTA3725</t>
  </si>
  <si>
    <t>FALTA3726</t>
  </si>
  <si>
    <t>FALTA3727</t>
  </si>
  <si>
    <t>FALTA3728</t>
  </si>
  <si>
    <t>FALTA3729</t>
  </si>
  <si>
    <t>FALTA3730</t>
  </si>
  <si>
    <t>FALTA3731</t>
  </si>
  <si>
    <t>FALTA3732</t>
  </si>
  <si>
    <t>FALTA3733</t>
  </si>
  <si>
    <t>FALTA3734</t>
  </si>
  <si>
    <t>FALTA3735</t>
  </si>
  <si>
    <t>FALTA3736</t>
  </si>
  <si>
    <t>FALTA3737</t>
  </si>
  <si>
    <t>TRNSFORMADOR</t>
  </si>
  <si>
    <t>FALTA3739</t>
  </si>
  <si>
    <t>AGENDA</t>
  </si>
  <si>
    <t>FALTA3742</t>
  </si>
  <si>
    <t>ARCHIVERO</t>
  </si>
  <si>
    <t>FALTA3743</t>
  </si>
  <si>
    <t>FALTA3752</t>
  </si>
  <si>
    <t>FALTA3753</t>
  </si>
  <si>
    <t>FALTA3755</t>
  </si>
  <si>
    <t>FALTA3756</t>
  </si>
  <si>
    <t>FALTA3758</t>
  </si>
  <si>
    <t>FALTA3759</t>
  </si>
  <si>
    <t>FALTA3760</t>
  </si>
  <si>
    <t>FALTA3761</t>
  </si>
  <si>
    <t>FALTA3762</t>
  </si>
  <si>
    <t>FALTA3764</t>
  </si>
  <si>
    <t>FALTA3766</t>
  </si>
  <si>
    <t>FALTA3820</t>
  </si>
  <si>
    <t>BANCO DE BATERIAS ADIC.</t>
  </si>
  <si>
    <t>FALTA3821</t>
  </si>
  <si>
    <t>FALTA3822</t>
  </si>
  <si>
    <t>FALTA3859</t>
  </si>
  <si>
    <t>CAMA</t>
  </si>
  <si>
    <t>FALTA3860</t>
  </si>
  <si>
    <t>FALTA3861</t>
  </si>
  <si>
    <t>FALTA3863</t>
  </si>
  <si>
    <t>CAMARA TERMOGENICA</t>
  </si>
  <si>
    <t>FALTA3864</t>
  </si>
  <si>
    <t>CAMARAPELCO</t>
  </si>
  <si>
    <t>FALTA3876</t>
  </si>
  <si>
    <t>COMPUTADORA</t>
  </si>
  <si>
    <t>FALTA3893</t>
  </si>
  <si>
    <t>FALTA3895</t>
  </si>
  <si>
    <t>FALTA3903</t>
  </si>
  <si>
    <t>CONJUNTO EJECUTIVO</t>
  </si>
  <si>
    <t>FALTA3904</t>
  </si>
  <si>
    <t>FALTA3920</t>
  </si>
  <si>
    <t>CONJUNTO SECRETARIAL</t>
  </si>
  <si>
    <t>FALTA3921</t>
  </si>
  <si>
    <t>FALTA3922</t>
  </si>
  <si>
    <t>FALTA3923</t>
  </si>
  <si>
    <t>FALTA3926</t>
  </si>
  <si>
    <t>COPIADORA</t>
  </si>
  <si>
    <t>FALTA3927</t>
  </si>
  <si>
    <t>FALTA3928</t>
  </si>
  <si>
    <t>CPU</t>
  </si>
  <si>
    <t>FALTA3929</t>
  </si>
  <si>
    <t>FALTA3930</t>
  </si>
  <si>
    <t>FALTA3931</t>
  </si>
  <si>
    <t>FALTA3932</t>
  </si>
  <si>
    <t>FALTA3933</t>
  </si>
  <si>
    <t>FALTA3934</t>
  </si>
  <si>
    <t>FALTA3936</t>
  </si>
  <si>
    <t>FALTA3937</t>
  </si>
  <si>
    <t>FALTA3938</t>
  </si>
  <si>
    <t>FALTA3939</t>
  </si>
  <si>
    <t>FALTA3940</t>
  </si>
  <si>
    <t>FALTA3941</t>
  </si>
  <si>
    <t>FALTA3942</t>
  </si>
  <si>
    <t>FALTA3943</t>
  </si>
  <si>
    <t>FALTA3944</t>
  </si>
  <si>
    <t>FALTA3945</t>
  </si>
  <si>
    <t>FALTA3946</t>
  </si>
  <si>
    <t>FALTA3947</t>
  </si>
  <si>
    <t>FALTA3948</t>
  </si>
  <si>
    <t>FALTA3950</t>
  </si>
  <si>
    <t>FALTA3951</t>
  </si>
  <si>
    <t>FALTA3952</t>
  </si>
  <si>
    <t>FALTA3953</t>
  </si>
  <si>
    <t>FALTA3954</t>
  </si>
  <si>
    <t>FALTA3955</t>
  </si>
  <si>
    <t>FALTA3957</t>
  </si>
  <si>
    <t>FALTA3959</t>
  </si>
  <si>
    <t>FALTA3960</t>
  </si>
  <si>
    <t>FALTA3965</t>
  </si>
  <si>
    <t>FALTA3967</t>
  </si>
  <si>
    <t>FALTA3969</t>
  </si>
  <si>
    <t>FALTA3973</t>
  </si>
  <si>
    <t>FALTA3974</t>
  </si>
  <si>
    <t>FALTA3975</t>
  </si>
  <si>
    <t>FALTA3976</t>
  </si>
  <si>
    <t>FALTA3978</t>
  </si>
  <si>
    <t>FALTA3979</t>
  </si>
  <si>
    <t>FALTA3980</t>
  </si>
  <si>
    <t>FALTA3981</t>
  </si>
  <si>
    <t>FALTA3987</t>
  </si>
  <si>
    <t>FALTA3999</t>
  </si>
  <si>
    <t>FALTA4005</t>
  </si>
  <si>
    <t>FALTA4008</t>
  </si>
  <si>
    <t>FALTA4009</t>
  </si>
  <si>
    <t>FALTA4010</t>
  </si>
  <si>
    <t>FALTA4012</t>
  </si>
  <si>
    <t>FALTA4015</t>
  </si>
  <si>
    <t>CREDENZA</t>
  </si>
  <si>
    <t>FALTA4023</t>
  </si>
  <si>
    <t>ENFRIADOR</t>
  </si>
  <si>
    <t>FALTA4024</t>
  </si>
  <si>
    <t>FALTA4027</t>
  </si>
  <si>
    <t>ENFRIADOR DE AGUA</t>
  </si>
  <si>
    <t>FALTA4028</t>
  </si>
  <si>
    <t>FALTA4029</t>
  </si>
  <si>
    <t>ENGARGOLADORA</t>
  </si>
  <si>
    <t>FALTA4030</t>
  </si>
  <si>
    <t>FALTA4031</t>
  </si>
  <si>
    <t>FALTA4032</t>
  </si>
  <si>
    <t>ENLACE</t>
  </si>
  <si>
    <t>FALTA4033</t>
  </si>
  <si>
    <t>FALTA4034</t>
  </si>
  <si>
    <t>FALTA4040</t>
  </si>
  <si>
    <t>ENLACE PUNTO A PUNTO</t>
  </si>
  <si>
    <t>FALTA4041</t>
  </si>
  <si>
    <t>ENRUTADOR</t>
  </si>
  <si>
    <t>FALTA4044</t>
  </si>
  <si>
    <t>EQUIPO DE COMUNICACION</t>
  </si>
  <si>
    <t>FALTA4061</t>
  </si>
  <si>
    <t>ESCRITORIO</t>
  </si>
  <si>
    <t>FALTA4063</t>
  </si>
  <si>
    <t>FALTA4066</t>
  </si>
  <si>
    <t>ESCRITORIO SECRETARIAL</t>
  </si>
  <si>
    <t>FALTA4067</t>
  </si>
  <si>
    <t>FALTA4076</t>
  </si>
  <si>
    <t>ESTACION DIGISCAN WEB</t>
  </si>
  <si>
    <t>FALTA4077</t>
  </si>
  <si>
    <t>FOTOCOPIADORA</t>
  </si>
  <si>
    <t>FALTA4081</t>
  </si>
  <si>
    <t>FALTA4094</t>
  </si>
  <si>
    <t>GRABADORA</t>
  </si>
  <si>
    <t>FALTA4095</t>
  </si>
  <si>
    <t>FALTA4097</t>
  </si>
  <si>
    <t>HUB</t>
  </si>
  <si>
    <t>FALTA4098</t>
  </si>
  <si>
    <t>IMPRESORA</t>
  </si>
  <si>
    <t>FALTA4099</t>
  </si>
  <si>
    <t>FALTA4102</t>
  </si>
  <si>
    <t>FALTA4104</t>
  </si>
  <si>
    <t>FALTA4110</t>
  </si>
  <si>
    <t>FALTA4113</t>
  </si>
  <si>
    <t>FALTA4115</t>
  </si>
  <si>
    <t>FALTA4121</t>
  </si>
  <si>
    <t>FALTA4122</t>
  </si>
  <si>
    <t>FALTA4129</t>
  </si>
  <si>
    <t>LAPTOP</t>
  </si>
  <si>
    <t>FALTA4131</t>
  </si>
  <si>
    <t>FALTA4138</t>
  </si>
  <si>
    <t>FALTA4139</t>
  </si>
  <si>
    <t>FALTA4140</t>
  </si>
  <si>
    <t>FALTA4142</t>
  </si>
  <si>
    <t>FALTA4143</t>
  </si>
  <si>
    <t>FALTA4155</t>
  </si>
  <si>
    <t>LIBRERO</t>
  </si>
  <si>
    <t>FALTA4156</t>
  </si>
  <si>
    <t>FALTA4158</t>
  </si>
  <si>
    <t>FALTA4161</t>
  </si>
  <si>
    <t>FALTA4162</t>
  </si>
  <si>
    <t>FALTA4163</t>
  </si>
  <si>
    <t>FALTA4165</t>
  </si>
  <si>
    <t>FALTA4166</t>
  </si>
  <si>
    <t>FALTA4173</t>
  </si>
  <si>
    <t>MAQUINA DE ESCRIBIR</t>
  </si>
  <si>
    <t>FALTA4174</t>
  </si>
  <si>
    <t>MESA</t>
  </si>
  <si>
    <t>FALTA4175</t>
  </si>
  <si>
    <t>FALTA4176</t>
  </si>
  <si>
    <t>FALTA4177</t>
  </si>
  <si>
    <t>MESA DE JUNTAS</t>
  </si>
  <si>
    <t>FALTA4178</t>
  </si>
  <si>
    <t>FALTA4179</t>
  </si>
  <si>
    <t>MICROFONO</t>
  </si>
  <si>
    <t>FALTA4238</t>
  </si>
  <si>
    <t>MODEM</t>
  </si>
  <si>
    <t>FALTA4239</t>
  </si>
  <si>
    <t>FALTA4240</t>
  </si>
  <si>
    <t>FALTA4241</t>
  </si>
  <si>
    <t>FALTA4242</t>
  </si>
  <si>
    <t>FALTA4243</t>
  </si>
  <si>
    <t>FALTA4244</t>
  </si>
  <si>
    <t>FALTA4245</t>
  </si>
  <si>
    <t>FALTA4246</t>
  </si>
  <si>
    <t>FALTA4247</t>
  </si>
  <si>
    <t>FALTA4250</t>
  </si>
  <si>
    <t>FALTA4252</t>
  </si>
  <si>
    <t>FALTA4257</t>
  </si>
  <si>
    <t>FALTA4261</t>
  </si>
  <si>
    <t>FALTA4262</t>
  </si>
  <si>
    <t>FALTA4263</t>
  </si>
  <si>
    <t>FALTA4265</t>
  </si>
  <si>
    <t>MODULO DE RECEPCION</t>
  </si>
  <si>
    <t>FALTA4270</t>
  </si>
  <si>
    <t>MODULO OPERATIVO</t>
  </si>
  <si>
    <t>FALTA4271</t>
  </si>
  <si>
    <t>FALTA4273</t>
  </si>
  <si>
    <t>MONITOR</t>
  </si>
  <si>
    <t>FALTA4274</t>
  </si>
  <si>
    <t>FALTA4275</t>
  </si>
  <si>
    <t>FALTA4276</t>
  </si>
  <si>
    <t>FALTA4278</t>
  </si>
  <si>
    <t>MULTIFUNCIONAL</t>
  </si>
  <si>
    <t>FALTA4290</t>
  </si>
  <si>
    <t xml:space="preserve">NO BREAK </t>
  </si>
  <si>
    <t>FALTA4291</t>
  </si>
  <si>
    <t>FALTA4292</t>
  </si>
  <si>
    <t>FALTA4293</t>
  </si>
  <si>
    <t>FALTA4294</t>
  </si>
  <si>
    <t>FALTA4308</t>
  </si>
  <si>
    <t>FALTA4314</t>
  </si>
  <si>
    <t>FALTA4315</t>
  </si>
  <si>
    <t>FALTA4319</t>
  </si>
  <si>
    <t>FALTA4320</t>
  </si>
  <si>
    <t>FALTA4321</t>
  </si>
  <si>
    <t>FALTA4322</t>
  </si>
  <si>
    <t>FALTA4323</t>
  </si>
  <si>
    <t>FALTA4324</t>
  </si>
  <si>
    <t>FALTA4334</t>
  </si>
  <si>
    <t>FALTA4335</t>
  </si>
  <si>
    <t>FALTA4336</t>
  </si>
  <si>
    <t>PANTALLA</t>
  </si>
  <si>
    <t>FALTA4337</t>
  </si>
  <si>
    <t>FALTA4338</t>
  </si>
  <si>
    <t>FALTA4339</t>
  </si>
  <si>
    <t>FALTA4342</t>
  </si>
  <si>
    <t>QUAT</t>
  </si>
  <si>
    <t>FALTA4343</t>
  </si>
  <si>
    <t>RECEPTOR DE AUDIO Y VIDEO</t>
  </si>
  <si>
    <t>FALTA4344</t>
  </si>
  <si>
    <t>FALTA4345</t>
  </si>
  <si>
    <t>FALTA4346</t>
  </si>
  <si>
    <t>FALTA4347</t>
  </si>
  <si>
    <t>FALTA4349</t>
  </si>
  <si>
    <t>REGULADOR</t>
  </si>
  <si>
    <t>FALTA4350</t>
  </si>
  <si>
    <t>FALTA4351</t>
  </si>
  <si>
    <t>FALTA4352</t>
  </si>
  <si>
    <t>FALTA4353</t>
  </si>
  <si>
    <t>FALTA4354</t>
  </si>
  <si>
    <t>FALTA4355</t>
  </si>
  <si>
    <t>FALTA4356</t>
  </si>
  <si>
    <t>FALTA4357</t>
  </si>
  <si>
    <t>FALTA4358</t>
  </si>
  <si>
    <t>FALTA4360</t>
  </si>
  <si>
    <t>REGULADOR DE VOLTAJE</t>
  </si>
  <si>
    <t>FALTA4361</t>
  </si>
  <si>
    <t>FALTA4365</t>
  </si>
  <si>
    <t>RELOJ CHECADOR</t>
  </si>
  <si>
    <t>FALTA4371</t>
  </si>
  <si>
    <t>REPETIDOR</t>
  </si>
  <si>
    <t>FALTA4373</t>
  </si>
  <si>
    <t>ROUTER</t>
  </si>
  <si>
    <t>FALTA4387</t>
  </si>
  <si>
    <t>SERVIDOR</t>
  </si>
  <si>
    <t>FALTA4388</t>
  </si>
  <si>
    <t>FALTA4389</t>
  </si>
  <si>
    <t>FALTA4390</t>
  </si>
  <si>
    <t>FALTA4394</t>
  </si>
  <si>
    <t>FALTA4410</t>
  </si>
  <si>
    <t>SILLA</t>
  </si>
  <si>
    <t>FALTA4411</t>
  </si>
  <si>
    <t>FALTA4412</t>
  </si>
  <si>
    <t>FALTA4413</t>
  </si>
  <si>
    <t>FALTA4414</t>
  </si>
  <si>
    <t>FALTA4415</t>
  </si>
  <si>
    <t>SILLA DE VISITA</t>
  </si>
  <si>
    <t>FALTA4416</t>
  </si>
  <si>
    <t>FALTA4417</t>
  </si>
  <si>
    <t>FALTA4418</t>
  </si>
  <si>
    <t>FALTA4419</t>
  </si>
  <si>
    <t>FALTA4420</t>
  </si>
  <si>
    <t>FALTA4421</t>
  </si>
  <si>
    <t>FALTA4422</t>
  </si>
  <si>
    <t>FALTA4423</t>
  </si>
  <si>
    <t>FALTA4424</t>
  </si>
  <si>
    <t>SILLA POLIGRAFICA</t>
  </si>
  <si>
    <t>FALTA4425</t>
  </si>
  <si>
    <t>FALTA4426</t>
  </si>
  <si>
    <t>FALTA4427</t>
  </si>
  <si>
    <t>FALTA4428</t>
  </si>
  <si>
    <t>FALTA4429</t>
  </si>
  <si>
    <t>SILLA SECRETARIAL</t>
  </si>
  <si>
    <t>FALTA4430</t>
  </si>
  <si>
    <t>SILLON EJECUTIVO</t>
  </si>
  <si>
    <t>FALTA4433</t>
  </si>
  <si>
    <t>SILLON SEMIEJECUTIVO</t>
  </si>
  <si>
    <t>FALTA4434</t>
  </si>
  <si>
    <t>FALTA4435</t>
  </si>
  <si>
    <t>FALTA4436</t>
  </si>
  <si>
    <t>SIST. VIDEO-CONFERENCIA</t>
  </si>
  <si>
    <t>FALTA4438</t>
  </si>
  <si>
    <t>SISTEMA DE OBSERVACION</t>
  </si>
  <si>
    <t>FALTA4439</t>
  </si>
  <si>
    <t>FALTA4440</t>
  </si>
  <si>
    <t>FALTA4441</t>
  </si>
  <si>
    <t>FALTA4442</t>
  </si>
  <si>
    <t>SISTEMA DE SONIDO</t>
  </si>
  <si>
    <t>FALTA4448</t>
  </si>
  <si>
    <t>SISTEMA POLIGRAFICO</t>
  </si>
  <si>
    <t>FALTA4458</t>
  </si>
  <si>
    <t>SKY EXTENDER</t>
  </si>
  <si>
    <t>FALTA4467</t>
  </si>
  <si>
    <t>SPECTRA IV</t>
  </si>
  <si>
    <t>FALTA4477</t>
  </si>
  <si>
    <t>SWICH</t>
  </si>
  <si>
    <t>FALTA4478</t>
  </si>
  <si>
    <t>FALTA4479</t>
  </si>
  <si>
    <t>FALTA4543</t>
  </si>
  <si>
    <t>SWITCH</t>
  </si>
  <si>
    <t>FALTA4545</t>
  </si>
  <si>
    <t>FALTA4547</t>
  </si>
  <si>
    <t>FALTA4548</t>
  </si>
  <si>
    <t>FALTA4549</t>
  </si>
  <si>
    <t>SWITCHING POWER</t>
  </si>
  <si>
    <t>FALTA4550</t>
  </si>
  <si>
    <t>FALTA4555</t>
  </si>
  <si>
    <t>TARJETA DE RED</t>
  </si>
  <si>
    <t>FALTA4556</t>
  </si>
  <si>
    <t>FALTA4563</t>
  </si>
  <si>
    <t>TARJETA DE RED INALAMB.</t>
  </si>
  <si>
    <t>FALTA4564</t>
  </si>
  <si>
    <t>FALTA4565</t>
  </si>
  <si>
    <t>TARJETA DIGITAL</t>
  </si>
  <si>
    <t>FALTA4567</t>
  </si>
  <si>
    <t>TERMINAL DIGITAL MOVILES</t>
  </si>
  <si>
    <t>FALTA4568</t>
  </si>
  <si>
    <t>FALTA4569</t>
  </si>
  <si>
    <t>FALTA4570</t>
  </si>
  <si>
    <t>FALTA4571</t>
  </si>
  <si>
    <t>FALTA4572</t>
  </si>
  <si>
    <t>FALTA4589</t>
  </si>
  <si>
    <t>TRANSMITER CARD</t>
  </si>
  <si>
    <t>FALTA4590</t>
  </si>
  <si>
    <t>FALTA4591</t>
  </si>
  <si>
    <t>FALTA4592</t>
  </si>
  <si>
    <t>FALTA4593</t>
  </si>
  <si>
    <t>FALTA4594</t>
  </si>
  <si>
    <t>FALTA4596</t>
  </si>
  <si>
    <t>TRITURADOR</t>
  </si>
  <si>
    <t>FALTA4601</t>
  </si>
  <si>
    <t>TRITURADORA</t>
  </si>
  <si>
    <t>FALTA4603</t>
  </si>
  <si>
    <t>UPS</t>
  </si>
  <si>
    <t>FALTA4606</t>
  </si>
  <si>
    <t>FALTA4611</t>
  </si>
  <si>
    <t>CAMARA</t>
  </si>
  <si>
    <t>FALTA4612</t>
  </si>
  <si>
    <t>FALTA4613</t>
  </si>
  <si>
    <t>FALTA4614</t>
  </si>
  <si>
    <t>FALTA4615</t>
  </si>
  <si>
    <t>FALTA4616</t>
  </si>
  <si>
    <t>FALTA4617</t>
  </si>
  <si>
    <t>FALTA4618</t>
  </si>
  <si>
    <t>FALTA4619</t>
  </si>
  <si>
    <t>FALTA4620</t>
  </si>
  <si>
    <t>FALTA4621</t>
  </si>
  <si>
    <t>FALTA4622</t>
  </si>
  <si>
    <t>FALTA4623</t>
  </si>
  <si>
    <t>FALTA4624</t>
  </si>
  <si>
    <t>FALTA4625</t>
  </si>
  <si>
    <t>FALTA4626</t>
  </si>
  <si>
    <t>FALTA4652</t>
  </si>
  <si>
    <t>CAMARA DIGITAL</t>
  </si>
  <si>
    <t>FALTA4653</t>
  </si>
  <si>
    <t>FALTA4654</t>
  </si>
  <si>
    <t>FALTA4656</t>
  </si>
  <si>
    <t>FALTA4657</t>
  </si>
  <si>
    <t>FALTA4658</t>
  </si>
  <si>
    <t>FALTA4659</t>
  </si>
  <si>
    <t>FALTA4660</t>
  </si>
  <si>
    <t>FALTA4661</t>
  </si>
  <si>
    <t>FALTA4662</t>
  </si>
  <si>
    <t>FALTA4663</t>
  </si>
  <si>
    <t>FALTA4664</t>
  </si>
  <si>
    <t>FALTA4665</t>
  </si>
  <si>
    <t>FALTA4666</t>
  </si>
  <si>
    <t>FALTA4669</t>
  </si>
  <si>
    <t>FALTA4674</t>
  </si>
  <si>
    <t>FALTA4675</t>
  </si>
  <si>
    <t>FALTA4676</t>
  </si>
  <si>
    <t>FALTA4677</t>
  </si>
  <si>
    <t>FALTA4678</t>
  </si>
  <si>
    <t>FALTA4684</t>
  </si>
  <si>
    <t>CAMRA WEB</t>
  </si>
  <si>
    <t>FALTA4687</t>
  </si>
  <si>
    <t>EQUIPO DE PROYECCION</t>
  </si>
  <si>
    <t>FALTA4689</t>
  </si>
  <si>
    <t>VIDEOCAMARA</t>
  </si>
  <si>
    <t>FALTA4690</t>
  </si>
  <si>
    <t>FALTA4691</t>
  </si>
  <si>
    <t>COM005382</t>
  </si>
  <si>
    <t>COM005385</t>
  </si>
  <si>
    <t>COM005388</t>
  </si>
  <si>
    <t>COM005390</t>
  </si>
  <si>
    <t>COM005391</t>
  </si>
  <si>
    <t>COM005394</t>
  </si>
  <si>
    <t>COM005396</t>
  </si>
  <si>
    <t>COM005397</t>
  </si>
  <si>
    <t>COM005465</t>
  </si>
  <si>
    <t>COM005468</t>
  </si>
  <si>
    <t>EQUIPO MORPHO TOUCH</t>
  </si>
  <si>
    <t>COM005470</t>
  </si>
  <si>
    <t>COM005471</t>
  </si>
  <si>
    <t>COM005477</t>
  </si>
  <si>
    <t>AURICULAR</t>
  </si>
  <si>
    <t>COM005484</t>
  </si>
  <si>
    <t>COM005485</t>
  </si>
  <si>
    <t>COM005486</t>
  </si>
  <si>
    <t>COM005487</t>
  </si>
  <si>
    <t>COM005488</t>
  </si>
  <si>
    <t>COM005489</t>
  </si>
  <si>
    <t>COM005490</t>
  </si>
  <si>
    <t>COM005491</t>
  </si>
  <si>
    <t>COM005492</t>
  </si>
  <si>
    <t>COM005493</t>
  </si>
  <si>
    <t>COM005494</t>
  </si>
  <si>
    <t>COM005495</t>
  </si>
  <si>
    <t>COM005496</t>
  </si>
  <si>
    <t>COM005498</t>
  </si>
  <si>
    <t>COM005499</t>
  </si>
  <si>
    <t>COM007002</t>
  </si>
  <si>
    <t>COM007004</t>
  </si>
  <si>
    <t>COM007007</t>
  </si>
  <si>
    <t>COM007008</t>
  </si>
  <si>
    <t>COM007011</t>
  </si>
  <si>
    <t>COM007014</t>
  </si>
  <si>
    <t>COM007015</t>
  </si>
  <si>
    <t>COM007018</t>
  </si>
  <si>
    <t>ESCANER</t>
  </si>
  <si>
    <t>COM007020</t>
  </si>
  <si>
    <t>COM007021</t>
  </si>
  <si>
    <t>COM007022</t>
  </si>
  <si>
    <t>COM007023</t>
  </si>
  <si>
    <t>COM007026</t>
  </si>
  <si>
    <t>COM007028</t>
  </si>
  <si>
    <t>COM007029</t>
  </si>
  <si>
    <t>COM007030</t>
  </si>
  <si>
    <t>COM007031</t>
  </si>
  <si>
    <t>COM007033</t>
  </si>
  <si>
    <t>PROYECTOR</t>
  </si>
  <si>
    <t>COM007034</t>
  </si>
  <si>
    <t>COM007035</t>
  </si>
  <si>
    <t>COM007039</t>
  </si>
  <si>
    <t>COM007040</t>
  </si>
  <si>
    <t>COM007041</t>
  </si>
  <si>
    <t>COM007042</t>
  </si>
  <si>
    <t>CAMARA FOTOGRAFICA DIGITAL</t>
  </si>
  <si>
    <t>COM007046</t>
  </si>
  <si>
    <t>COM007048</t>
  </si>
  <si>
    <t>COM007050</t>
  </si>
  <si>
    <t>COM007051</t>
  </si>
  <si>
    <t>COM007053</t>
  </si>
  <si>
    <t>COM007054</t>
  </si>
  <si>
    <t>COM007055</t>
  </si>
  <si>
    <t>ESTACION DE TRANSFERENCIA REMOTA</t>
  </si>
  <si>
    <t>COM007056</t>
  </si>
  <si>
    <t>ESTACION DE BUSQUEDA RAPIDA</t>
  </si>
  <si>
    <t>COM007058</t>
  </si>
  <si>
    <t>COM007059</t>
  </si>
  <si>
    <t>COM007060</t>
  </si>
  <si>
    <t>LECTOR DE CODIGOS</t>
  </si>
  <si>
    <t>COM007062</t>
  </si>
  <si>
    <t>COM007064</t>
  </si>
  <si>
    <t>COM007065</t>
  </si>
  <si>
    <t>COM007067</t>
  </si>
  <si>
    <t>COM007070</t>
  </si>
  <si>
    <t>COM007072</t>
  </si>
  <si>
    <t>COM007079</t>
  </si>
  <si>
    <t>COM007081</t>
  </si>
  <si>
    <t>COM007085</t>
  </si>
  <si>
    <t>COM007087</t>
  </si>
  <si>
    <t>COM007089</t>
  </si>
  <si>
    <t>COM007097</t>
  </si>
  <si>
    <t>COM007098</t>
  </si>
  <si>
    <t>COM007099</t>
  </si>
  <si>
    <t>COM007101</t>
  </si>
  <si>
    <t>COM007103</t>
  </si>
  <si>
    <t>COM007105</t>
  </si>
  <si>
    <t>COM007108</t>
  </si>
  <si>
    <t>COM007110</t>
  </si>
  <si>
    <t>COM007115</t>
  </si>
  <si>
    <t>COM007116</t>
  </si>
  <si>
    <t>COM007117</t>
  </si>
  <si>
    <t>COM007118</t>
  </si>
  <si>
    <t>COM007121</t>
  </si>
  <si>
    <t>COM007122</t>
  </si>
  <si>
    <t>COM007123</t>
  </si>
  <si>
    <t>COM007132</t>
  </si>
  <si>
    <t>COM007133</t>
  </si>
  <si>
    <t>CAMARA DE VIGILANCIA</t>
  </si>
  <si>
    <t>COM007134</t>
  </si>
  <si>
    <t>COM007136</t>
  </si>
  <si>
    <t>COM007137</t>
  </si>
  <si>
    <t>COM007138</t>
  </si>
  <si>
    <t>COM007139</t>
  </si>
  <si>
    <t>COM007140</t>
  </si>
  <si>
    <t>COM007141</t>
  </si>
  <si>
    <t>COM007142</t>
  </si>
  <si>
    <t>COM007143</t>
  </si>
  <si>
    <t>COM007144</t>
  </si>
  <si>
    <t>COM007145</t>
  </si>
  <si>
    <t>COM007147</t>
  </si>
  <si>
    <t>COM007148</t>
  </si>
  <si>
    <t>COM007149</t>
  </si>
  <si>
    <t>COM007150</t>
  </si>
  <si>
    <t>COM007151</t>
  </si>
  <si>
    <t>COM007152</t>
  </si>
  <si>
    <t>COM007153</t>
  </si>
  <si>
    <t>COM007154</t>
  </si>
  <si>
    <t>COM007155</t>
  </si>
  <si>
    <t>COM007156</t>
  </si>
  <si>
    <t>COM007157</t>
  </si>
  <si>
    <t>COM007158</t>
  </si>
  <si>
    <t>SISTEMA DE COMUNICACION</t>
  </si>
  <si>
    <t>COM007159</t>
  </si>
  <si>
    <t>COM007160</t>
  </si>
  <si>
    <t>COM007161</t>
  </si>
  <si>
    <t>QUAD</t>
  </si>
  <si>
    <t>COM007162</t>
  </si>
  <si>
    <t>COM007163</t>
  </si>
  <si>
    <t>COM007167</t>
  </si>
  <si>
    <t>COM007168</t>
  </si>
  <si>
    <t>COM007169</t>
  </si>
  <si>
    <t>COM007170</t>
  </si>
  <si>
    <t>COM007176</t>
  </si>
  <si>
    <t>COM007177</t>
  </si>
  <si>
    <t>COM007178</t>
  </si>
  <si>
    <t>COM007179</t>
  </si>
  <si>
    <t>COM007180</t>
  </si>
  <si>
    <t>COM007181</t>
  </si>
  <si>
    <t>COM007191</t>
  </si>
  <si>
    <t xml:space="preserve">MONITOR </t>
  </si>
  <si>
    <t>COM007192</t>
  </si>
  <si>
    <t>COM007197</t>
  </si>
  <si>
    <t>COM007198</t>
  </si>
  <si>
    <t>COM007199</t>
  </si>
  <si>
    <t>COM007217</t>
  </si>
  <si>
    <t>COM007219</t>
  </si>
  <si>
    <t>COM007220</t>
  </si>
  <si>
    <t>COM007221</t>
  </si>
  <si>
    <t>COM007222</t>
  </si>
  <si>
    <t>COM007223</t>
  </si>
  <si>
    <t>COM007224</t>
  </si>
  <si>
    <t>COM007225</t>
  </si>
  <si>
    <t>COM007226</t>
  </si>
  <si>
    <t>COM007227</t>
  </si>
  <si>
    <t>COM007228</t>
  </si>
  <si>
    <t>COM007229</t>
  </si>
  <si>
    <t>COM007230</t>
  </si>
  <si>
    <t>COM007231</t>
  </si>
  <si>
    <t>COM007232</t>
  </si>
  <si>
    <t>COM007234</t>
  </si>
  <si>
    <t>COM007235</t>
  </si>
  <si>
    <t>COM007236</t>
  </si>
  <si>
    <t xml:space="preserve">SWITCH </t>
  </si>
  <si>
    <t>COM007237</t>
  </si>
  <si>
    <t>COM007238</t>
  </si>
  <si>
    <t>SISTEMA DE GRABACION</t>
  </si>
  <si>
    <t>COM007239</t>
  </si>
  <si>
    <t>COM007240</t>
  </si>
  <si>
    <t>COM007241</t>
  </si>
  <si>
    <t>COM007244</t>
  </si>
  <si>
    <t>COM007245</t>
  </si>
  <si>
    <t>COM007246</t>
  </si>
  <si>
    <t>COM007247</t>
  </si>
  <si>
    <t>COM007261</t>
  </si>
  <si>
    <t>COM007262</t>
  </si>
  <si>
    <t>COM007264</t>
  </si>
  <si>
    <t>COM007265</t>
  </si>
  <si>
    <t>COM007267</t>
  </si>
  <si>
    <t>COM007268</t>
  </si>
  <si>
    <t>COM007269</t>
  </si>
  <si>
    <t>SISTEMA DE VIDEO CONFERENCIA</t>
  </si>
  <si>
    <t>COM007271</t>
  </si>
  <si>
    <t>COM007273</t>
  </si>
  <si>
    <t>COM007275</t>
  </si>
  <si>
    <t>COM007278</t>
  </si>
  <si>
    <t>COM007280</t>
  </si>
  <si>
    <t>CAMARA WEB</t>
  </si>
  <si>
    <t>COM007281</t>
  </si>
  <si>
    <t>COM007282</t>
  </si>
  <si>
    <t>IMPRESORA TERMICA</t>
  </si>
  <si>
    <t>COM007283</t>
  </si>
  <si>
    <t>COM007285</t>
  </si>
  <si>
    <t>COM007286</t>
  </si>
  <si>
    <t>COM007291</t>
  </si>
  <si>
    <t>COM007292</t>
  </si>
  <si>
    <t>PLETISMOGRAFO</t>
  </si>
  <si>
    <t>COM007293</t>
  </si>
  <si>
    <t>COM007294</t>
  </si>
  <si>
    <t>COM007295</t>
  </si>
  <si>
    <t>COM007297</t>
  </si>
  <si>
    <t>COM007298</t>
  </si>
  <si>
    <t>COM007299</t>
  </si>
  <si>
    <t>COM007300</t>
  </si>
  <si>
    <t>COM007301</t>
  </si>
  <si>
    <t>COM007304</t>
  </si>
  <si>
    <t>COM007305</t>
  </si>
  <si>
    <t>COM007309</t>
  </si>
  <si>
    <t>COM007310</t>
  </si>
  <si>
    <t>COM007311</t>
  </si>
  <si>
    <t>COM007312</t>
  </si>
  <si>
    <t>COM007313</t>
  </si>
  <si>
    <t>COM007314</t>
  </si>
  <si>
    <t>COM007317</t>
  </si>
  <si>
    <t>COM007319</t>
  </si>
  <si>
    <t>COM007320</t>
  </si>
  <si>
    <t>COM007321</t>
  </si>
  <si>
    <t>COM007322</t>
  </si>
  <si>
    <t>COM007323</t>
  </si>
  <si>
    <t>COM007325</t>
  </si>
  <si>
    <t>COM007326</t>
  </si>
  <si>
    <t>COM007327</t>
  </si>
  <si>
    <t>COM007328</t>
  </si>
  <si>
    <t>COM007329</t>
  </si>
  <si>
    <t>COM007330</t>
  </si>
  <si>
    <t>COM007331</t>
  </si>
  <si>
    <t>COM007332</t>
  </si>
  <si>
    <t>COM007333</t>
  </si>
  <si>
    <t>COM007334</t>
  </si>
  <si>
    <t>COM007335</t>
  </si>
  <si>
    <t>COM007336</t>
  </si>
  <si>
    <t>COM007337</t>
  </si>
  <si>
    <t>COM007338</t>
  </si>
  <si>
    <t>COM007340</t>
  </si>
  <si>
    <t>COM007342</t>
  </si>
  <si>
    <t>COM007344</t>
  </si>
  <si>
    <t>COM007346</t>
  </si>
  <si>
    <t>COM007347</t>
  </si>
  <si>
    <t>COM007348</t>
  </si>
  <si>
    <t>COM007349</t>
  </si>
  <si>
    <t>COM007350</t>
  </si>
  <si>
    <t>COM007354</t>
  </si>
  <si>
    <t>COM007360</t>
  </si>
  <si>
    <t>COM007361</t>
  </si>
  <si>
    <t>COM007366</t>
  </si>
  <si>
    <t>COM007367</t>
  </si>
  <si>
    <t>COM007368</t>
  </si>
  <si>
    <t>COM007369</t>
  </si>
  <si>
    <t>COM007374</t>
  </si>
  <si>
    <t>COM007377</t>
  </si>
  <si>
    <t>COM007378</t>
  </si>
  <si>
    <t>COM007380</t>
  </si>
  <si>
    <t>COM007385</t>
  </si>
  <si>
    <t>COM007390</t>
  </si>
  <si>
    <t>COM007393</t>
  </si>
  <si>
    <t>COM007395</t>
  </si>
  <si>
    <t>JOYSTICK</t>
  </si>
  <si>
    <t>COM007396</t>
  </si>
  <si>
    <t>GRABADOR DE VIDEO NETWORK</t>
  </si>
  <si>
    <t>COM007397</t>
  </si>
  <si>
    <t>COM007399</t>
  </si>
  <si>
    <t>COM007401</t>
  </si>
  <si>
    <t>COM007402</t>
  </si>
  <si>
    <t>COM007403</t>
  </si>
  <si>
    <t>COM007404</t>
  </si>
  <si>
    <t>COM007405</t>
  </si>
  <si>
    <t>COM007406</t>
  </si>
  <si>
    <t>COM007408</t>
  </si>
  <si>
    <t>COM007410</t>
  </si>
  <si>
    <t>COM007416</t>
  </si>
  <si>
    <t>COM007417</t>
  </si>
  <si>
    <t>COM007419</t>
  </si>
  <si>
    <t>COM007422</t>
  </si>
  <si>
    <t>COM007423</t>
  </si>
  <si>
    <t>GPS</t>
  </si>
  <si>
    <t>COM007425</t>
  </si>
  <si>
    <t>AGENDA ELECTRONICA</t>
  </si>
  <si>
    <t>COM007427</t>
  </si>
  <si>
    <t>COM007428</t>
  </si>
  <si>
    <t>COM007429</t>
  </si>
  <si>
    <t>COM007430</t>
  </si>
  <si>
    <t>COM007434</t>
  </si>
  <si>
    <t>COM007437</t>
  </si>
  <si>
    <t>COM007439</t>
  </si>
  <si>
    <t>COM007441</t>
  </si>
  <si>
    <t>COM007442</t>
  </si>
  <si>
    <t>COM007443</t>
  </si>
  <si>
    <t>COM007444</t>
  </si>
  <si>
    <t>COM007445</t>
  </si>
  <si>
    <t>COM007446</t>
  </si>
  <si>
    <t>COM007447</t>
  </si>
  <si>
    <t>COM007451</t>
  </si>
  <si>
    <t>COM007452</t>
  </si>
  <si>
    <t>COM007457</t>
  </si>
  <si>
    <t>COM007463</t>
  </si>
  <si>
    <t>COM007468</t>
  </si>
  <si>
    <t>COM007469</t>
  </si>
  <si>
    <t>COM007470</t>
  </si>
  <si>
    <t>COM007471</t>
  </si>
  <si>
    <t>COM007472</t>
  </si>
  <si>
    <t>COM007474</t>
  </si>
  <si>
    <t>COM007489</t>
  </si>
  <si>
    <t>COM008498</t>
  </si>
  <si>
    <t>COM008702</t>
  </si>
  <si>
    <t>COM008703</t>
  </si>
  <si>
    <t>COM008704</t>
  </si>
  <si>
    <t>COM008705</t>
  </si>
  <si>
    <t>COM008706</t>
  </si>
  <si>
    <t>COM008707</t>
  </si>
  <si>
    <t>COM008709</t>
  </si>
  <si>
    <t>COM008710</t>
  </si>
  <si>
    <t>COM008711</t>
  </si>
  <si>
    <t>COM008712</t>
  </si>
  <si>
    <t>COM008716</t>
  </si>
  <si>
    <t>COM008717</t>
  </si>
  <si>
    <t>COM008733</t>
  </si>
  <si>
    <t>TARJETA DE VIDEO</t>
  </si>
  <si>
    <t>COM008739</t>
  </si>
  <si>
    <t>COM008740</t>
  </si>
  <si>
    <t>RACK</t>
  </si>
  <si>
    <t>COM008741</t>
  </si>
  <si>
    <t>COM008742</t>
  </si>
  <si>
    <t>COM008745</t>
  </si>
  <si>
    <t>COM008746</t>
  </si>
  <si>
    <t>COM008747</t>
  </si>
  <si>
    <t>ESCLUSAS UNIPERSONALES</t>
  </si>
  <si>
    <t>COM008748</t>
  </si>
  <si>
    <t>COM008749</t>
  </si>
  <si>
    <t>COM008751</t>
  </si>
  <si>
    <t>COM008752</t>
  </si>
  <si>
    <t>COM008755</t>
  </si>
  <si>
    <t>COM008758</t>
  </si>
  <si>
    <t>COM008760</t>
  </si>
  <si>
    <t>COM008761</t>
  </si>
  <si>
    <t>COM008762</t>
  </si>
  <si>
    <t>COM008763</t>
  </si>
  <si>
    <t>COM008764</t>
  </si>
  <si>
    <t>COM008765</t>
  </si>
  <si>
    <t>COM008766</t>
  </si>
  <si>
    <t>COM008767</t>
  </si>
  <si>
    <t>COM008768</t>
  </si>
  <si>
    <t>COM008769</t>
  </si>
  <si>
    <t>COM008770</t>
  </si>
  <si>
    <t>COM008771</t>
  </si>
  <si>
    <t>COM008772</t>
  </si>
  <si>
    <t>COM008773</t>
  </si>
  <si>
    <t>COM008774</t>
  </si>
  <si>
    <t>COM008775</t>
  </si>
  <si>
    <t>COM008776</t>
  </si>
  <si>
    <t>COM008777</t>
  </si>
  <si>
    <t>COM008778</t>
  </si>
  <si>
    <t>COM008780</t>
  </si>
  <si>
    <t>COM008782</t>
  </si>
  <si>
    <t>DISCO DURO</t>
  </si>
  <si>
    <t>COM008784</t>
  </si>
  <si>
    <t>COM008789</t>
  </si>
  <si>
    <t>COM008790</t>
  </si>
  <si>
    <t>COM008793</t>
  </si>
  <si>
    <t>COM008794</t>
  </si>
  <si>
    <t>COM008796</t>
  </si>
  <si>
    <t>COM008798</t>
  </si>
  <si>
    <t>COM009501</t>
  </si>
  <si>
    <t>COM009502</t>
  </si>
  <si>
    <t>COM009503</t>
  </si>
  <si>
    <t>COM009504</t>
  </si>
  <si>
    <t>COM009505</t>
  </si>
  <si>
    <t>COM009506</t>
  </si>
  <si>
    <t>COM009516</t>
  </si>
  <si>
    <t>COM009517</t>
  </si>
  <si>
    <t>COM009518</t>
  </si>
  <si>
    <t>COM009519</t>
  </si>
  <si>
    <t>COM009520</t>
  </si>
  <si>
    <t>COM009521</t>
  </si>
  <si>
    <t>COM009525</t>
  </si>
  <si>
    <t>COM009526</t>
  </si>
  <si>
    <t>COM009537</t>
  </si>
  <si>
    <t>COM009540</t>
  </si>
  <si>
    <t>COM009542</t>
  </si>
  <si>
    <t>COM009544</t>
  </si>
  <si>
    <t>COM009547</t>
  </si>
  <si>
    <t>COM009549</t>
  </si>
  <si>
    <t>COM009551</t>
  </si>
  <si>
    <t>COM009554</t>
  </si>
  <si>
    <t>COM009555</t>
  </si>
  <si>
    <t>COM009556</t>
  </si>
  <si>
    <t>COM009558</t>
  </si>
  <si>
    <t>COM009559</t>
  </si>
  <si>
    <t>COM009560</t>
  </si>
  <si>
    <t>COM009561</t>
  </si>
  <si>
    <t>COM009563</t>
  </si>
  <si>
    <t>COM009564</t>
  </si>
  <si>
    <t>COM009565</t>
  </si>
  <si>
    <t>COM009566</t>
  </si>
  <si>
    <t>COM009567</t>
  </si>
  <si>
    <t>COM009568</t>
  </si>
  <si>
    <t>COM009572</t>
  </si>
  <si>
    <t>COM009935</t>
  </si>
  <si>
    <t>COM009939</t>
  </si>
  <si>
    <t>COM009944</t>
  </si>
  <si>
    <t>COM009947</t>
  </si>
  <si>
    <t>UNIDAD DE CD EXTERNA</t>
  </si>
  <si>
    <t>COM009948</t>
  </si>
  <si>
    <t>COM009949</t>
  </si>
  <si>
    <t>SOPLADORA Y ASPIRADORA</t>
  </si>
  <si>
    <t>COM009951</t>
  </si>
  <si>
    <t>SISTEMA OPERATIVO</t>
  </si>
  <si>
    <t>COM009952</t>
  </si>
  <si>
    <t>COM009953</t>
  </si>
  <si>
    <t>COM009955</t>
  </si>
  <si>
    <t>COM009958</t>
  </si>
  <si>
    <t>COM009959</t>
  </si>
  <si>
    <t>PLOTTER</t>
  </si>
  <si>
    <t>COM009961</t>
  </si>
  <si>
    <t>COM009962</t>
  </si>
  <si>
    <t>COM009964</t>
  </si>
  <si>
    <t>COM009967</t>
  </si>
  <si>
    <t>COM009970</t>
  </si>
  <si>
    <t>COM009971</t>
  </si>
  <si>
    <t>COM009972</t>
  </si>
  <si>
    <t>COM009974</t>
  </si>
  <si>
    <t>COM009976</t>
  </si>
  <si>
    <t>COM009977</t>
  </si>
  <si>
    <t>COM009986</t>
  </si>
  <si>
    <t>COM009987</t>
  </si>
  <si>
    <t>COM009989</t>
  </si>
  <si>
    <t>COM009991</t>
  </si>
  <si>
    <t>COM009993</t>
  </si>
  <si>
    <t>COM009995</t>
  </si>
  <si>
    <t>COM009996</t>
  </si>
  <si>
    <t>COM009998</t>
  </si>
  <si>
    <t>COM009999</t>
  </si>
  <si>
    <t>COM010000</t>
  </si>
  <si>
    <t>COM011003</t>
  </si>
  <si>
    <t>M0B014674</t>
  </si>
  <si>
    <t>M0B026584</t>
  </si>
  <si>
    <t>M0B026585</t>
  </si>
  <si>
    <t>M0B026586</t>
  </si>
  <si>
    <t>M0B026587</t>
  </si>
  <si>
    <t>M0B026588</t>
  </si>
  <si>
    <t>M0B026589</t>
  </si>
  <si>
    <t>M0B026590</t>
  </si>
  <si>
    <t>M0B026592</t>
  </si>
  <si>
    <t>M0B026593</t>
  </si>
  <si>
    <t>M0B026594</t>
  </si>
  <si>
    <t>M0B026595</t>
  </si>
  <si>
    <t>BANCA</t>
  </si>
  <si>
    <t>M0B026606</t>
  </si>
  <si>
    <t>M0B026607</t>
  </si>
  <si>
    <t>M0B026803</t>
  </si>
  <si>
    <t>TRANSMISOR DE AUDIO Y VIDEO</t>
  </si>
  <si>
    <t>MAQ002113</t>
  </si>
  <si>
    <t>MESA DE EXPLORACION</t>
  </si>
  <si>
    <t>MAQ002116</t>
  </si>
  <si>
    <t>ESTUCHE DIAGNOSTICO</t>
  </si>
  <si>
    <t>MAQ002120</t>
  </si>
  <si>
    <t>MAQ002125</t>
  </si>
  <si>
    <t>MOB014509</t>
  </si>
  <si>
    <t>MOB014515</t>
  </si>
  <si>
    <t>BAFLE</t>
  </si>
  <si>
    <t>MOB014516</t>
  </si>
  <si>
    <t>MOB014517</t>
  </si>
  <si>
    <t>MOB014520</t>
  </si>
  <si>
    <t>MOB014521</t>
  </si>
  <si>
    <t>MOB014522</t>
  </si>
  <si>
    <t>CAMARA DE VIDEO</t>
  </si>
  <si>
    <t>MOB014523</t>
  </si>
  <si>
    <t>MOB014524</t>
  </si>
  <si>
    <t>MOB014525</t>
  </si>
  <si>
    <t>MOB014526</t>
  </si>
  <si>
    <t>MOB014527</t>
  </si>
  <si>
    <t>MODULO DE TRABAJO</t>
  </si>
  <si>
    <t>MOB014530</t>
  </si>
  <si>
    <t>MOB014535</t>
  </si>
  <si>
    <t>MOB014539</t>
  </si>
  <si>
    <t>MOB014541</t>
  </si>
  <si>
    <t>MOB014542</t>
  </si>
  <si>
    <t>MOB014544</t>
  </si>
  <si>
    <t>MOB014547</t>
  </si>
  <si>
    <t>MOB014550</t>
  </si>
  <si>
    <t>MOB014551</t>
  </si>
  <si>
    <t>MOB014553</t>
  </si>
  <si>
    <t>MOB014558</t>
  </si>
  <si>
    <t>MOB014562</t>
  </si>
  <si>
    <t>MOB014569</t>
  </si>
  <si>
    <t>MUEBLE PARA COMPUTADORA</t>
  </si>
  <si>
    <t>MOB014570</t>
  </si>
  <si>
    <t>MOB014578</t>
  </si>
  <si>
    <t>MOB014582</t>
  </si>
  <si>
    <t>MOB014583</t>
  </si>
  <si>
    <t>MOB014584</t>
  </si>
  <si>
    <t>MOB014587</t>
  </si>
  <si>
    <t>MOB014612</t>
  </si>
  <si>
    <t>SILLON</t>
  </si>
  <si>
    <t>MOB014621</t>
  </si>
  <si>
    <t>MOB014625</t>
  </si>
  <si>
    <t>MOB014635</t>
  </si>
  <si>
    <t>MOB014636</t>
  </si>
  <si>
    <t>MOB014640</t>
  </si>
  <si>
    <t>MOB014641</t>
  </si>
  <si>
    <t>MOB014643</t>
  </si>
  <si>
    <t>MOB014645</t>
  </si>
  <si>
    <t>MOB014646</t>
  </si>
  <si>
    <t>MOB014652</t>
  </si>
  <si>
    <t>MOB014655</t>
  </si>
  <si>
    <t>MOB014656</t>
  </si>
  <si>
    <t>MOB014657</t>
  </si>
  <si>
    <t>MOB014659</t>
  </si>
  <si>
    <t>MOB014664</t>
  </si>
  <si>
    <t>MOB014671</t>
  </si>
  <si>
    <t>MOB014675</t>
  </si>
  <si>
    <t>MOB014676</t>
  </si>
  <si>
    <t>MOB014678</t>
  </si>
  <si>
    <t>MOB014680</t>
  </si>
  <si>
    <t>MOB014681</t>
  </si>
  <si>
    <t>MOB014692</t>
  </si>
  <si>
    <t>MOB014693</t>
  </si>
  <si>
    <t>MOB014694</t>
  </si>
  <si>
    <t>MOB014696</t>
  </si>
  <si>
    <t>MOB014697</t>
  </si>
  <si>
    <t>MOB014698</t>
  </si>
  <si>
    <t>MOB014700</t>
  </si>
  <si>
    <t>MOB014701</t>
  </si>
  <si>
    <t>MOB014702</t>
  </si>
  <si>
    <t>MOB014703</t>
  </si>
  <si>
    <t>MOB014706</t>
  </si>
  <si>
    <t>MOB014707</t>
  </si>
  <si>
    <t>MOB014710</t>
  </si>
  <si>
    <t>MOB014712</t>
  </si>
  <si>
    <t>MOB014715</t>
  </si>
  <si>
    <t>MOB014716</t>
  </si>
  <si>
    <t>MOB014720</t>
  </si>
  <si>
    <t>MOB014721</t>
  </si>
  <si>
    <t>MOB014722</t>
  </si>
  <si>
    <t>MOB014723</t>
  </si>
  <si>
    <t>MOB014724</t>
  </si>
  <si>
    <t>MOB014727</t>
  </si>
  <si>
    <t>MOB014728</t>
  </si>
  <si>
    <t>MOB014729</t>
  </si>
  <si>
    <t>MOB014732</t>
  </si>
  <si>
    <t>DESPACHADOR DE AGUA</t>
  </si>
  <si>
    <t>MOB014733</t>
  </si>
  <si>
    <t>TRITURADORA DE PAPEL</t>
  </si>
  <si>
    <t>MOB014734</t>
  </si>
  <si>
    <t>CONJUNTO SEMIEJECUTIVO</t>
  </si>
  <si>
    <t>MOB014735</t>
  </si>
  <si>
    <t>MOB014738</t>
  </si>
  <si>
    <t>MOB014739</t>
  </si>
  <si>
    <t xml:space="preserve">CAJONERA </t>
  </si>
  <si>
    <t>MOB014740</t>
  </si>
  <si>
    <t>MOB014741</t>
  </si>
  <si>
    <t>MOB014742</t>
  </si>
  <si>
    <t>MOB014744</t>
  </si>
  <si>
    <t>MOB014747</t>
  </si>
  <si>
    <t>MOB014748</t>
  </si>
  <si>
    <t>MOB014751</t>
  </si>
  <si>
    <t>MOB014752</t>
  </si>
  <si>
    <t>MOB014753</t>
  </si>
  <si>
    <t>MOB014754</t>
  </si>
  <si>
    <t>MOB014755</t>
  </si>
  <si>
    <t>MOB014756</t>
  </si>
  <si>
    <t>MOB014757</t>
  </si>
  <si>
    <t>MOB014774</t>
  </si>
  <si>
    <t>REFRIGERADOR</t>
  </si>
  <si>
    <t>MOB014776</t>
  </si>
  <si>
    <t>COMEDOR</t>
  </si>
  <si>
    <t>MOB014777</t>
  </si>
  <si>
    <t>MOB014778</t>
  </si>
  <si>
    <t>COCINA INTEGRAL</t>
  </si>
  <si>
    <t>MOB014779</t>
  </si>
  <si>
    <t>ALACENA</t>
  </si>
  <si>
    <t>MOB014780</t>
  </si>
  <si>
    <t>TORRE EJERCITADORA</t>
  </si>
  <si>
    <t>MOB014781</t>
  </si>
  <si>
    <t>ESCALADORA ELIPTICA</t>
  </si>
  <si>
    <t>MOB014782</t>
  </si>
  <si>
    <t>GUARDA ROPAS</t>
  </si>
  <si>
    <t>MOB014783</t>
  </si>
  <si>
    <t>MOB014792</t>
  </si>
  <si>
    <t>RADIO NEXTEL</t>
  </si>
  <si>
    <t>MOB014795</t>
  </si>
  <si>
    <t>MOB014801</t>
  </si>
  <si>
    <t>MOB014802</t>
  </si>
  <si>
    <t>MOB014805</t>
  </si>
  <si>
    <t>MOB014807</t>
  </si>
  <si>
    <t>MOB014808</t>
  </si>
  <si>
    <t>MOB014811</t>
  </si>
  <si>
    <t>MOB014812</t>
  </si>
  <si>
    <t>MOB014814</t>
  </si>
  <si>
    <t>MOB014815</t>
  </si>
  <si>
    <t>MOB014816</t>
  </si>
  <si>
    <t>MOB014817</t>
  </si>
  <si>
    <t>MOB014818</t>
  </si>
  <si>
    <t>MOB014821</t>
  </si>
  <si>
    <t>MOB014824</t>
  </si>
  <si>
    <t xml:space="preserve">SILLA </t>
  </si>
  <si>
    <t>MOB014826</t>
  </si>
  <si>
    <t>MOB014981</t>
  </si>
  <si>
    <t>MOB026444</t>
  </si>
  <si>
    <t>MOB026445</t>
  </si>
  <si>
    <t>MOB026446</t>
  </si>
  <si>
    <t>MOB026447</t>
  </si>
  <si>
    <t>MOB026449</t>
  </si>
  <si>
    <t>MOB026569</t>
  </si>
  <si>
    <t>MOB026570</t>
  </si>
  <si>
    <t>MOB026574</t>
  </si>
  <si>
    <t>MOB026575</t>
  </si>
  <si>
    <t>MOB026576</t>
  </si>
  <si>
    <t>MOB026581</t>
  </si>
  <si>
    <t>MOB026608</t>
  </si>
  <si>
    <t>EQUIPO DE SONIDO</t>
  </si>
  <si>
    <t>MOB026609</t>
  </si>
  <si>
    <t>LENTE EF</t>
  </si>
  <si>
    <t>MOB026610</t>
  </si>
  <si>
    <t>MOB026612</t>
  </si>
  <si>
    <t>PROYECTOR DE ACETATOS</t>
  </si>
  <si>
    <t>MOB026615</t>
  </si>
  <si>
    <t>MOB026616</t>
  </si>
  <si>
    <t>MOB026617</t>
  </si>
  <si>
    <t>MOB026643</t>
  </si>
  <si>
    <t>FAX</t>
  </si>
  <si>
    <t>MOB026644</t>
  </si>
  <si>
    <t>MOB026654</t>
  </si>
  <si>
    <t>MOB026656</t>
  </si>
  <si>
    <t>MOB026682</t>
  </si>
  <si>
    <t>MOB026683</t>
  </si>
  <si>
    <t>MOB026685</t>
  </si>
  <si>
    <t>AUDIFONOS</t>
  </si>
  <si>
    <t>MOB026686</t>
  </si>
  <si>
    <t>MOB026687</t>
  </si>
  <si>
    <t>MOB026688</t>
  </si>
  <si>
    <t>MOB026689</t>
  </si>
  <si>
    <t>MOB026690</t>
  </si>
  <si>
    <t>MOB026691</t>
  </si>
  <si>
    <t>MOB026692</t>
  </si>
  <si>
    <t>MOB026693</t>
  </si>
  <si>
    <t>MOB026694</t>
  </si>
  <si>
    <t>MOB026695</t>
  </si>
  <si>
    <t>MOB026696</t>
  </si>
  <si>
    <t>MOB026697</t>
  </si>
  <si>
    <t>MOB026698</t>
  </si>
  <si>
    <t>MOB026699</t>
  </si>
  <si>
    <t>MOB026700</t>
  </si>
  <si>
    <t>MOB026701</t>
  </si>
  <si>
    <t>MOB026702</t>
  </si>
  <si>
    <t>MOB026703</t>
  </si>
  <si>
    <t>MOB026704</t>
  </si>
  <si>
    <t>MOB026705</t>
  </si>
  <si>
    <t>MOB026706</t>
  </si>
  <si>
    <t>MOB026719</t>
  </si>
  <si>
    <t>MOB026723</t>
  </si>
  <si>
    <t>MOB026725</t>
  </si>
  <si>
    <t>MOB026727</t>
  </si>
  <si>
    <t>MOB026730</t>
  </si>
  <si>
    <t>MOB026731</t>
  </si>
  <si>
    <t>MOB026732</t>
  </si>
  <si>
    <t>MOB026735</t>
  </si>
  <si>
    <t>MOB026736</t>
  </si>
  <si>
    <t>MOB026737</t>
  </si>
  <si>
    <t>MOB026738</t>
  </si>
  <si>
    <t>MOB026747</t>
  </si>
  <si>
    <t>MOB026749</t>
  </si>
  <si>
    <t>MOB026754</t>
  </si>
  <si>
    <t>MOB026768</t>
  </si>
  <si>
    <t>MOB026769</t>
  </si>
  <si>
    <t>MOB026770</t>
  </si>
  <si>
    <t>MOB026798</t>
  </si>
  <si>
    <t>MOB026801</t>
  </si>
  <si>
    <t>MOB026804</t>
  </si>
  <si>
    <t>MOB026805</t>
  </si>
  <si>
    <t>MOB026806</t>
  </si>
  <si>
    <t>MOB026807</t>
  </si>
  <si>
    <t>MOB026808</t>
  </si>
  <si>
    <t>MOB026809</t>
  </si>
  <si>
    <t>MOB026810</t>
  </si>
  <si>
    <t>MOB026811</t>
  </si>
  <si>
    <t>MOB026812</t>
  </si>
  <si>
    <t>MOB026813</t>
  </si>
  <si>
    <t>MOB026814</t>
  </si>
  <si>
    <t>MOB026815</t>
  </si>
  <si>
    <t>MOB026816</t>
  </si>
  <si>
    <t>MOB026817</t>
  </si>
  <si>
    <t>AMPLIFICADOR</t>
  </si>
  <si>
    <t>MOB026818</t>
  </si>
  <si>
    <t>MOB026819</t>
  </si>
  <si>
    <t>MOB026820</t>
  </si>
  <si>
    <t>MOB026821</t>
  </si>
  <si>
    <t>MOB026822</t>
  </si>
  <si>
    <t>MOB026824</t>
  </si>
  <si>
    <t>MOB026825</t>
  </si>
  <si>
    <t>MOB026833</t>
  </si>
  <si>
    <t>MOB026834</t>
  </si>
  <si>
    <t>ARCO ELECTRONICO</t>
  </si>
  <si>
    <t>MOB026835</t>
  </si>
  <si>
    <t>MOB026836</t>
  </si>
  <si>
    <t>MOB026837</t>
  </si>
  <si>
    <t>MOB026838</t>
  </si>
  <si>
    <t>MOB026839</t>
  </si>
  <si>
    <t>MOB026842</t>
  </si>
  <si>
    <t>MOB026843</t>
  </si>
  <si>
    <t>MOB026844</t>
  </si>
  <si>
    <t>MOB026845</t>
  </si>
  <si>
    <t>MOB026846</t>
  </si>
  <si>
    <t>MOB026847</t>
  </si>
  <si>
    <t>MOB026848</t>
  </si>
  <si>
    <t>MOB026849</t>
  </si>
  <si>
    <t>MOB026850</t>
  </si>
  <si>
    <t>MOB026851</t>
  </si>
  <si>
    <t>MOB026852</t>
  </si>
  <si>
    <t>MOB026853</t>
  </si>
  <si>
    <t>MOB026854</t>
  </si>
  <si>
    <t>MOB026855</t>
  </si>
  <si>
    <t>MOB026856</t>
  </si>
  <si>
    <t>MOB026881</t>
  </si>
  <si>
    <t>MOB026882</t>
  </si>
  <si>
    <t>MOB026883</t>
  </si>
  <si>
    <t>MOB026884</t>
  </si>
  <si>
    <t>MOB026885</t>
  </si>
  <si>
    <t>MOB026886</t>
  </si>
  <si>
    <t>MOB026887</t>
  </si>
  <si>
    <t>SOFA</t>
  </si>
  <si>
    <t>MOB026888</t>
  </si>
  <si>
    <t>MOB026889</t>
  </si>
  <si>
    <t>MOB026890</t>
  </si>
  <si>
    <t>MOB026892</t>
  </si>
  <si>
    <t>MOB026893</t>
  </si>
  <si>
    <t>MOB026894</t>
  </si>
  <si>
    <t>MOB026895</t>
  </si>
  <si>
    <t>MOB026896</t>
  </si>
  <si>
    <t>MOB026897</t>
  </si>
  <si>
    <t>MOB026898</t>
  </si>
  <si>
    <t>MOB026899</t>
  </si>
  <si>
    <t>MOB026900</t>
  </si>
  <si>
    <t>MOB026901</t>
  </si>
  <si>
    <t>MOB026902</t>
  </si>
  <si>
    <t>MOB026903</t>
  </si>
  <si>
    <t>MOB026904</t>
  </si>
  <si>
    <t>MOB026905</t>
  </si>
  <si>
    <t>SALA</t>
  </si>
  <si>
    <t>MOB026908</t>
  </si>
  <si>
    <t>MOB026909</t>
  </si>
  <si>
    <t>MOB026910</t>
  </si>
  <si>
    <t>MOB026911</t>
  </si>
  <si>
    <t>MOB026912</t>
  </si>
  <si>
    <t>MOB026913</t>
  </si>
  <si>
    <t>MOB026914</t>
  </si>
  <si>
    <t>MOB026915</t>
  </si>
  <si>
    <t>MOB026916</t>
  </si>
  <si>
    <t>MOB026917</t>
  </si>
  <si>
    <t>MOB026918</t>
  </si>
  <si>
    <t>MOB026919</t>
  </si>
  <si>
    <t>MOB026920</t>
  </si>
  <si>
    <t>MOB026921</t>
  </si>
  <si>
    <t>MOB026922</t>
  </si>
  <si>
    <t>MOB026923</t>
  </si>
  <si>
    <t>MOB026924</t>
  </si>
  <si>
    <t>MOB026925</t>
  </si>
  <si>
    <t>MOB026926</t>
  </si>
  <si>
    <t>MOB026930</t>
  </si>
  <si>
    <t>MOB026932</t>
  </si>
  <si>
    <t>MOB026933</t>
  </si>
  <si>
    <t>MOB026934</t>
  </si>
  <si>
    <t>MOB026937</t>
  </si>
  <si>
    <t>MOB026938</t>
  </si>
  <si>
    <t>MOB026939</t>
  </si>
  <si>
    <t>MOB026940</t>
  </si>
  <si>
    <t>MOB026941</t>
  </si>
  <si>
    <t>MOB026942</t>
  </si>
  <si>
    <t>MOB026943</t>
  </si>
  <si>
    <t>MOB026944</t>
  </si>
  <si>
    <t>MOB026949</t>
  </si>
  <si>
    <t>MOB026969</t>
  </si>
  <si>
    <t>MOB026971</t>
  </si>
  <si>
    <t>MOB026974</t>
  </si>
  <si>
    <t>MOB026975</t>
  </si>
  <si>
    <t>MOB026981</t>
  </si>
  <si>
    <t>MOB026982</t>
  </si>
  <si>
    <t>MOB026985</t>
  </si>
  <si>
    <t>MOB026986</t>
  </si>
  <si>
    <t>MOB026987</t>
  </si>
  <si>
    <t>MOB026988</t>
  </si>
  <si>
    <t>MOB026989</t>
  </si>
  <si>
    <t>MOB026991</t>
  </si>
  <si>
    <t>MOB026992</t>
  </si>
  <si>
    <t>MOB026994</t>
  </si>
  <si>
    <t>MOB026997</t>
  </si>
  <si>
    <t xml:space="preserve">ARCHIVERO </t>
  </si>
  <si>
    <t>MOB026998</t>
  </si>
  <si>
    <t>MOB026999</t>
  </si>
  <si>
    <t>MOB027011</t>
  </si>
  <si>
    <t>MOB027013</t>
  </si>
  <si>
    <t>MOB027014</t>
  </si>
  <si>
    <t>MOB027017</t>
  </si>
  <si>
    <t>MOB027018</t>
  </si>
  <si>
    <t>MOB027020</t>
  </si>
  <si>
    <t>MOB027023</t>
  </si>
  <si>
    <t>MOB027025</t>
  </si>
  <si>
    <t>MOB027026</t>
  </si>
  <si>
    <t>MOB027028</t>
  </si>
  <si>
    <t>MOB027029</t>
  </si>
  <si>
    <t>MOB027030</t>
  </si>
  <si>
    <t>MOB027046</t>
  </si>
  <si>
    <t>MOB027051</t>
  </si>
  <si>
    <t>MOB027053</t>
  </si>
  <si>
    <t>MOB027061</t>
  </si>
  <si>
    <t>MOB027063</t>
  </si>
  <si>
    <t>MOB027073</t>
  </si>
  <si>
    <t>MOB027077</t>
  </si>
  <si>
    <t>MOB027078</t>
  </si>
  <si>
    <t>MOB027079</t>
  </si>
  <si>
    <t>MOB027081</t>
  </si>
  <si>
    <t>MOB030443</t>
  </si>
  <si>
    <t>MOB030445</t>
  </si>
  <si>
    <t>MOB030447</t>
  </si>
  <si>
    <t>MOB030466</t>
  </si>
  <si>
    <t>MOB030467</t>
  </si>
  <si>
    <t>MOB030469</t>
  </si>
  <si>
    <t>MOB030472</t>
  </si>
  <si>
    <t>MOB031741</t>
  </si>
  <si>
    <t>MOB031743</t>
  </si>
  <si>
    <t>MOB031746</t>
  </si>
  <si>
    <t>MOB031750</t>
  </si>
  <si>
    <t>MOB031751</t>
  </si>
  <si>
    <t>DIGITALIZADOR HUELLA Y FIRMA</t>
  </si>
  <si>
    <t>MOB031752</t>
  </si>
  <si>
    <t>MOB031753</t>
  </si>
  <si>
    <t>MOB031754</t>
  </si>
  <si>
    <t>MOB031755</t>
  </si>
  <si>
    <t>MOB031756</t>
  </si>
  <si>
    <t>MOB031757</t>
  </si>
  <si>
    <t>MOB031759</t>
  </si>
  <si>
    <t>EXTENSOR DVI/HDMI</t>
  </si>
  <si>
    <t>MOB031760</t>
  </si>
  <si>
    <t>MOB031761</t>
  </si>
  <si>
    <t>MOB031762</t>
  </si>
  <si>
    <t>MOB031763</t>
  </si>
  <si>
    <t>MOB031764</t>
  </si>
  <si>
    <t>MOB031765</t>
  </si>
  <si>
    <t>MOB031766</t>
  </si>
  <si>
    <t>MOB031767</t>
  </si>
  <si>
    <t>MOB031768</t>
  </si>
  <si>
    <t>MOB031770</t>
  </si>
  <si>
    <t>MOB031771</t>
  </si>
  <si>
    <t>MOB031772</t>
  </si>
  <si>
    <t>MOB031773</t>
  </si>
  <si>
    <t>MOB031774</t>
  </si>
  <si>
    <t>MOB031775</t>
  </si>
  <si>
    <t>MOB031778</t>
  </si>
  <si>
    <t>MOB031780</t>
  </si>
  <si>
    <t>MOB031781</t>
  </si>
  <si>
    <t>MOB031782</t>
  </si>
  <si>
    <t>MOB031783</t>
  </si>
  <si>
    <t>MOB031784</t>
  </si>
  <si>
    <t>MOB031785</t>
  </si>
  <si>
    <t>MOB031790</t>
  </si>
  <si>
    <t>MOB031793</t>
  </si>
  <si>
    <t>MOB031794</t>
  </si>
  <si>
    <t>MOB031795</t>
  </si>
  <si>
    <t>MOB031796</t>
  </si>
  <si>
    <t>MOB031797</t>
  </si>
  <si>
    <t>MOB031798</t>
  </si>
  <si>
    <t>MOB031799</t>
  </si>
  <si>
    <t>MOB031800</t>
  </si>
  <si>
    <t>MOB031801</t>
  </si>
  <si>
    <t>MOB031802</t>
  </si>
  <si>
    <t>MOB031803</t>
  </si>
  <si>
    <t>MOB031806</t>
  </si>
  <si>
    <t>MOB031813</t>
  </si>
  <si>
    <t>MOB031817</t>
  </si>
  <si>
    <t>MOB031818</t>
  </si>
  <si>
    <t>EQUIPO DE RED</t>
  </si>
  <si>
    <t>MOB031819</t>
  </si>
  <si>
    <t>MOB031820</t>
  </si>
  <si>
    <t>MOB031821</t>
  </si>
  <si>
    <t>MOB031822</t>
  </si>
  <si>
    <t>MOB031826</t>
  </si>
  <si>
    <t>MOB031829</t>
  </si>
  <si>
    <t>MOB031831</t>
  </si>
  <si>
    <t>MOB031832</t>
  </si>
  <si>
    <t>MOB031834</t>
  </si>
  <si>
    <t>MOB031841</t>
  </si>
  <si>
    <t>MOB031842</t>
  </si>
  <si>
    <t>MOB031869</t>
  </si>
  <si>
    <t>MOB031874</t>
  </si>
  <si>
    <t>CONMUTADOR</t>
  </si>
  <si>
    <t>MOB031875</t>
  </si>
  <si>
    <t>MOB031881</t>
  </si>
  <si>
    <t>TORRE ARRIOSTRADA</t>
  </si>
  <si>
    <t>MOB031888</t>
  </si>
  <si>
    <t>MOB031892</t>
  </si>
  <si>
    <t>MOB031893</t>
  </si>
  <si>
    <t>MOB031895</t>
  </si>
  <si>
    <t>MOB031896</t>
  </si>
  <si>
    <t>MOB031897</t>
  </si>
  <si>
    <t>MOB031901</t>
  </si>
  <si>
    <t>MOB031904</t>
  </si>
  <si>
    <t>MOB031906</t>
  </si>
  <si>
    <t>MOB031909</t>
  </si>
  <si>
    <t>MOB031910</t>
  </si>
  <si>
    <t>MOB031917</t>
  </si>
  <si>
    <t>MOB031918</t>
  </si>
  <si>
    <t>MOB031919</t>
  </si>
  <si>
    <t>MOB031923</t>
  </si>
  <si>
    <t>MOB031927</t>
  </si>
  <si>
    <t>MOB031928</t>
  </si>
  <si>
    <t>MOB031933</t>
  </si>
  <si>
    <t>MOB031934</t>
  </si>
  <si>
    <t>MOB031936</t>
  </si>
  <si>
    <t>MOB031941</t>
  </si>
  <si>
    <t>COM012326</t>
  </si>
  <si>
    <t>COM012327</t>
  </si>
  <si>
    <t>COM012328</t>
  </si>
  <si>
    <t>COM012329</t>
  </si>
  <si>
    <t>COM012330</t>
  </si>
  <si>
    <t>COM012331</t>
  </si>
  <si>
    <t>COM012723</t>
  </si>
  <si>
    <t>SISTEMA DE ATENCION DE EMERGENCIA</t>
  </si>
  <si>
    <t>COM013229</t>
  </si>
  <si>
    <t>COM013230</t>
  </si>
  <si>
    <t>COM013231</t>
  </si>
  <si>
    <t>COM013239</t>
  </si>
  <si>
    <t>IPAD</t>
  </si>
  <si>
    <t>COM013240</t>
  </si>
  <si>
    <t>SCANJET</t>
  </si>
  <si>
    <t>COM013241</t>
  </si>
  <si>
    <t>COM013242</t>
  </si>
  <si>
    <t>TERMINAL</t>
  </si>
  <si>
    <t>COM013243</t>
  </si>
  <si>
    <t>COM013244</t>
  </si>
  <si>
    <t>AMPLIACION DE REPETIDOR</t>
  </si>
  <si>
    <t>COM013245</t>
  </si>
  <si>
    <t>COM013246</t>
  </si>
  <si>
    <t>COM013247</t>
  </si>
  <si>
    <t>COM013248</t>
  </si>
  <si>
    <t>COM013249</t>
  </si>
  <si>
    <t>MACBOOK</t>
  </si>
  <si>
    <t>COM013250</t>
  </si>
  <si>
    <t>COM013251</t>
  </si>
  <si>
    <t>COM013252</t>
  </si>
  <si>
    <t>COM013253</t>
  </si>
  <si>
    <t>COM013254</t>
  </si>
  <si>
    <t>COM013255</t>
  </si>
  <si>
    <t>COM013256</t>
  </si>
  <si>
    <t>COM013257</t>
  </si>
  <si>
    <t>COM013258</t>
  </si>
  <si>
    <t>COM013259</t>
  </si>
  <si>
    <t>COM013260</t>
  </si>
  <si>
    <t>COM013261</t>
  </si>
  <si>
    <t>COM013262</t>
  </si>
  <si>
    <t>COM013263</t>
  </si>
  <si>
    <t>COM013264</t>
  </si>
  <si>
    <t>COM013265</t>
  </si>
  <si>
    <t>COM013266</t>
  </si>
  <si>
    <t>COM013267</t>
  </si>
  <si>
    <t>COM013268</t>
  </si>
  <si>
    <t>COM013269</t>
  </si>
  <si>
    <t>COM013270</t>
  </si>
  <si>
    <t>COM013271</t>
  </si>
  <si>
    <t>COM013272</t>
  </si>
  <si>
    <t>COM013273</t>
  </si>
  <si>
    <t>COM013274</t>
  </si>
  <si>
    <t>COM013275</t>
  </si>
  <si>
    <t>COM013276</t>
  </si>
  <si>
    <t>COM013277</t>
  </si>
  <si>
    <t>COM013278</t>
  </si>
  <si>
    <t>COM013279</t>
  </si>
  <si>
    <t>COM013280</t>
  </si>
  <si>
    <t>COM013281</t>
  </si>
  <si>
    <t>COM013282</t>
  </si>
  <si>
    <t>COM013283</t>
  </si>
  <si>
    <t>COM013284</t>
  </si>
  <si>
    <t>COM013285</t>
  </si>
  <si>
    <t>COM013286</t>
  </si>
  <si>
    <t>COM013287</t>
  </si>
  <si>
    <t>COM013288</t>
  </si>
  <si>
    <t>COM013289</t>
  </si>
  <si>
    <t>COM013290</t>
  </si>
  <si>
    <t>COM013291</t>
  </si>
  <si>
    <t>COM013292</t>
  </si>
  <si>
    <t>COM013293</t>
  </si>
  <si>
    <t>COM013294</t>
  </si>
  <si>
    <t>COM013295</t>
  </si>
  <si>
    <t>COM013296</t>
  </si>
  <si>
    <t>COM013297</t>
  </si>
  <si>
    <t>COM013298</t>
  </si>
  <si>
    <t>COM013324</t>
  </si>
  <si>
    <t>COM013325</t>
  </si>
  <si>
    <t>COM013326</t>
  </si>
  <si>
    <t>COM013327</t>
  </si>
  <si>
    <t>COM013328</t>
  </si>
  <si>
    <t>COM013329</t>
  </si>
  <si>
    <t>COM013330</t>
  </si>
  <si>
    <t>COM013331</t>
  </si>
  <si>
    <t>COM013332</t>
  </si>
  <si>
    <t>COM013333</t>
  </si>
  <si>
    <t>COM013334</t>
  </si>
  <si>
    <t>COM013335</t>
  </si>
  <si>
    <t>COM013336</t>
  </si>
  <si>
    <t>COM013337</t>
  </si>
  <si>
    <t>COM013338</t>
  </si>
  <si>
    <t>COM013339</t>
  </si>
  <si>
    <t>COM013340</t>
  </si>
  <si>
    <t>COM013341</t>
  </si>
  <si>
    <t>COM013342</t>
  </si>
  <si>
    <t>COM013343</t>
  </si>
  <si>
    <t>COM013344</t>
  </si>
  <si>
    <t>COM013345</t>
  </si>
  <si>
    <t>COM013346</t>
  </si>
  <si>
    <t>COM013347</t>
  </si>
  <si>
    <t>COM013348</t>
  </si>
  <si>
    <t>COM013349</t>
  </si>
  <si>
    <t>COM013350</t>
  </si>
  <si>
    <t>COM013351</t>
  </si>
  <si>
    <t>COM013352</t>
  </si>
  <si>
    <t>COM013353</t>
  </si>
  <si>
    <t>COM013354</t>
  </si>
  <si>
    <t>COM013355</t>
  </si>
  <si>
    <t>COM013356</t>
  </si>
  <si>
    <t>COM013357</t>
  </si>
  <si>
    <t>COM013358</t>
  </si>
  <si>
    <t>COM013359</t>
  </si>
  <si>
    <t>COM013360</t>
  </si>
  <si>
    <t>COM013361</t>
  </si>
  <si>
    <t>COM013362</t>
  </si>
  <si>
    <t>COM013363</t>
  </si>
  <si>
    <t>COM013364</t>
  </si>
  <si>
    <t>COM013365</t>
  </si>
  <si>
    <t>COM013366</t>
  </si>
  <si>
    <t>COM013367</t>
  </si>
  <si>
    <t>COM013368</t>
  </si>
  <si>
    <t>COM013369</t>
  </si>
  <si>
    <t>COM013370</t>
  </si>
  <si>
    <t>COM013371</t>
  </si>
  <si>
    <t>COM013372</t>
  </si>
  <si>
    <t>COM013373</t>
  </si>
  <si>
    <t>COM013374</t>
  </si>
  <si>
    <t>COM013375</t>
  </si>
  <si>
    <t>COM013376</t>
  </si>
  <si>
    <t>COM013377</t>
  </si>
  <si>
    <t>COM013378</t>
  </si>
  <si>
    <t>ANTENA</t>
  </si>
  <si>
    <t>COM013379</t>
  </si>
  <si>
    <t>COM013380</t>
  </si>
  <si>
    <t>COM013381</t>
  </si>
  <si>
    <t>COM013382</t>
  </si>
  <si>
    <t>COM013383</t>
  </si>
  <si>
    <t>COM013384</t>
  </si>
  <si>
    <t>COM013385</t>
  </si>
  <si>
    <t>COM013386</t>
  </si>
  <si>
    <t>COM013387</t>
  </si>
  <si>
    <t>COM013388</t>
  </si>
  <si>
    <t>COM013389</t>
  </si>
  <si>
    <t>COM013390</t>
  </si>
  <si>
    <t>COM013391</t>
  </si>
  <si>
    <t>COM013392</t>
  </si>
  <si>
    <t>COM013393</t>
  </si>
  <si>
    <t>COM013394</t>
  </si>
  <si>
    <t>COM013400</t>
  </si>
  <si>
    <t>LECTORA/GRABADORA</t>
  </si>
  <si>
    <t>COM013401</t>
  </si>
  <si>
    <t>COM013402</t>
  </si>
  <si>
    <t>COM013403</t>
  </si>
  <si>
    <t>COM013404</t>
  </si>
  <si>
    <t>LICENCIA</t>
  </si>
  <si>
    <t>COM013420</t>
  </si>
  <si>
    <t>COM013421</t>
  </si>
  <si>
    <t>COM013422</t>
  </si>
  <si>
    <t>COM013423</t>
  </si>
  <si>
    <t>COM013424</t>
  </si>
  <si>
    <t>COM013425</t>
  </si>
  <si>
    <t>COM013426</t>
  </si>
  <si>
    <t>COM013427</t>
  </si>
  <si>
    <t>COM013428</t>
  </si>
  <si>
    <t>COM013429</t>
  </si>
  <si>
    <t>COM013430</t>
  </si>
  <si>
    <t>COM013431</t>
  </si>
  <si>
    <t>COM013432</t>
  </si>
  <si>
    <t>COM013433</t>
  </si>
  <si>
    <t>COM013434</t>
  </si>
  <si>
    <t>COM013435</t>
  </si>
  <si>
    <t>COM013436</t>
  </si>
  <si>
    <t>COM013437</t>
  </si>
  <si>
    <t>COM013438</t>
  </si>
  <si>
    <t>COM013439</t>
  </si>
  <si>
    <t>COM013440</t>
  </si>
  <si>
    <t>COM013441</t>
  </si>
  <si>
    <t>COM013442</t>
  </si>
  <si>
    <t>SISTEMA DE VIDEOVIGILANCIA</t>
  </si>
  <si>
    <t>COM013443</t>
  </si>
  <si>
    <t>ENLACE DE MICROONDAS</t>
  </si>
  <si>
    <t>COM013444</t>
  </si>
  <si>
    <t>COM013445</t>
  </si>
  <si>
    <t>COM013446</t>
  </si>
  <si>
    <t>COM013447</t>
  </si>
  <si>
    <t>COM013448</t>
  </si>
  <si>
    <t>COM013449</t>
  </si>
  <si>
    <t>COM013450</t>
  </si>
  <si>
    <t>COM013451</t>
  </si>
  <si>
    <t>COM013452</t>
  </si>
  <si>
    <t>COM013453</t>
  </si>
  <si>
    <t>COM013454</t>
  </si>
  <si>
    <t>COM013455</t>
  </si>
  <si>
    <t>COM013456</t>
  </si>
  <si>
    <t>COM013457</t>
  </si>
  <si>
    <t>COM013458</t>
  </si>
  <si>
    <t>COM013459</t>
  </si>
  <si>
    <t>COM013460</t>
  </si>
  <si>
    <t>COM013461</t>
  </si>
  <si>
    <t>COM013462</t>
  </si>
  <si>
    <t>COM013463</t>
  </si>
  <si>
    <t>COM013464</t>
  </si>
  <si>
    <t>COM013465</t>
  </si>
  <si>
    <t>COM013466</t>
  </si>
  <si>
    <t>COM013467</t>
  </si>
  <si>
    <t>COM013468</t>
  </si>
  <si>
    <t>COM013469</t>
  </si>
  <si>
    <t>COM013470</t>
  </si>
  <si>
    <t>COM013471</t>
  </si>
  <si>
    <t>COM013472</t>
  </si>
  <si>
    <t>COM013473</t>
  </si>
  <si>
    <t>COM013474</t>
  </si>
  <si>
    <t>COM013475</t>
  </si>
  <si>
    <t>COM013476</t>
  </si>
  <si>
    <t>COM013477</t>
  </si>
  <si>
    <t>COM013478</t>
  </si>
  <si>
    <t>COM013479</t>
  </si>
  <si>
    <t>COM013480</t>
  </si>
  <si>
    <t>COM013481</t>
  </si>
  <si>
    <t>COM013482</t>
  </si>
  <si>
    <t>COM013483</t>
  </si>
  <si>
    <t>COM013484</t>
  </si>
  <si>
    <t>COM013485</t>
  </si>
  <si>
    <t>COM013486</t>
  </si>
  <si>
    <t>COM013487</t>
  </si>
  <si>
    <t>COM013488</t>
  </si>
  <si>
    <t>COM013489</t>
  </si>
  <si>
    <t>COM013490</t>
  </si>
  <si>
    <t>COM013491</t>
  </si>
  <si>
    <t>COM013492</t>
  </si>
  <si>
    <t>COMPUTADORA PORTATIL</t>
  </si>
  <si>
    <t>COM013493</t>
  </si>
  <si>
    <t>COM013494</t>
  </si>
  <si>
    <t>COM013495</t>
  </si>
  <si>
    <t>SOFTWARE</t>
  </si>
  <si>
    <t>COM013497</t>
  </si>
  <si>
    <t>NO-BREAK</t>
  </si>
  <si>
    <t>COM013498</t>
  </si>
  <si>
    <t>COM013499</t>
  </si>
  <si>
    <t>COM013500</t>
  </si>
  <si>
    <t>COM013501</t>
  </si>
  <si>
    <t>COM013502</t>
  </si>
  <si>
    <t>COM013503</t>
  </si>
  <si>
    <t>COM013504</t>
  </si>
  <si>
    <t>MAQ002495</t>
  </si>
  <si>
    <t>TOLDO</t>
  </si>
  <si>
    <t>MAQ002496</t>
  </si>
  <si>
    <t>MAQ002497</t>
  </si>
  <si>
    <t>LONA</t>
  </si>
  <si>
    <t>MAQ002498</t>
  </si>
  <si>
    <t>MOB035619</t>
  </si>
  <si>
    <t>ANTENA DIRECCIONAL PARA ARCOS</t>
  </si>
  <si>
    <t>MOB035620</t>
  </si>
  <si>
    <t>MOB035621</t>
  </si>
  <si>
    <t>MOB035622</t>
  </si>
  <si>
    <t>MOB035623</t>
  </si>
  <si>
    <t>MOB035624</t>
  </si>
  <si>
    <t>MOB035625</t>
  </si>
  <si>
    <t>MOB035626</t>
  </si>
  <si>
    <t>MOB035627</t>
  </si>
  <si>
    <t>MOB035628</t>
  </si>
  <si>
    <t>MOB035629</t>
  </si>
  <si>
    <t>MOB035630</t>
  </si>
  <si>
    <t>MOB035631</t>
  </si>
  <si>
    <t>MOB035632</t>
  </si>
  <si>
    <t>MOB035633</t>
  </si>
  <si>
    <t>MOB035634</t>
  </si>
  <si>
    <t>MOB035635</t>
  </si>
  <si>
    <t>MOB035636</t>
  </si>
  <si>
    <t>MOB035637</t>
  </si>
  <si>
    <t>MOB035638</t>
  </si>
  <si>
    <t>MOB035639</t>
  </si>
  <si>
    <t>MOB035640</t>
  </si>
  <si>
    <t>MOB035641</t>
  </si>
  <si>
    <t>MOB035642</t>
  </si>
  <si>
    <t>MOB035643</t>
  </si>
  <si>
    <t>MOB035664</t>
  </si>
  <si>
    <t>MOB035665</t>
  </si>
  <si>
    <t>MOB035666</t>
  </si>
  <si>
    <t>MOB035667</t>
  </si>
  <si>
    <t>MOB035668</t>
  </si>
  <si>
    <t>MOB035669</t>
  </si>
  <si>
    <t>MOB035670</t>
  </si>
  <si>
    <t>MOB035671</t>
  </si>
  <si>
    <t>MOB035672</t>
  </si>
  <si>
    <t>MOB035673</t>
  </si>
  <si>
    <t>MOB035674</t>
  </si>
  <si>
    <t>MOB035675</t>
  </si>
  <si>
    <t>MOB035676</t>
  </si>
  <si>
    <t>MOB035677</t>
  </si>
  <si>
    <t>MOB035678</t>
  </si>
  <si>
    <t>MOB035679</t>
  </si>
  <si>
    <t>MOB035680</t>
  </si>
  <si>
    <t>MOB035681</t>
  </si>
  <si>
    <t>MOB035682</t>
  </si>
  <si>
    <t>MOB035683</t>
  </si>
  <si>
    <t>MOB035684</t>
  </si>
  <si>
    <t>MOB035685</t>
  </si>
  <si>
    <t>MOB035686</t>
  </si>
  <si>
    <t>MOB035687</t>
  </si>
  <si>
    <t>MOB035688</t>
  </si>
  <si>
    <t>MOB035689</t>
  </si>
  <si>
    <t>MOB035690</t>
  </si>
  <si>
    <t>MOB035691</t>
  </si>
  <si>
    <t>MOB035692</t>
  </si>
  <si>
    <t>MOB035693</t>
  </si>
  <si>
    <t>MOB035694</t>
  </si>
  <si>
    <t>MOB035695</t>
  </si>
  <si>
    <t>MOB035696</t>
  </si>
  <si>
    <t>MOB035697</t>
  </si>
  <si>
    <t>MOB035698</t>
  </si>
  <si>
    <t>MOB035699</t>
  </si>
  <si>
    <t>MOB035700</t>
  </si>
  <si>
    <t>MOB035701</t>
  </si>
  <si>
    <t>MOB035702</t>
  </si>
  <si>
    <t>MOB035703</t>
  </si>
  <si>
    <t>MOB035704</t>
  </si>
  <si>
    <t>MOB035705</t>
  </si>
  <si>
    <t>MOB035706</t>
  </si>
  <si>
    <t>MOB035707</t>
  </si>
  <si>
    <t>MOB035708</t>
  </si>
  <si>
    <t>MOB035709</t>
  </si>
  <si>
    <t>MOB035710</t>
  </si>
  <si>
    <t>MOB035711</t>
  </si>
  <si>
    <t>MOB035712</t>
  </si>
  <si>
    <t>MOB035713</t>
  </si>
  <si>
    <t>MOB035714</t>
  </si>
  <si>
    <t>MOB035715</t>
  </si>
  <si>
    <t>MOB035716</t>
  </si>
  <si>
    <t>MOB035717</t>
  </si>
  <si>
    <t>MOB035718</t>
  </si>
  <si>
    <t>MOB035719</t>
  </si>
  <si>
    <t>MOB035720</t>
  </si>
  <si>
    <t>MOB035721</t>
  </si>
  <si>
    <t>MOB035722</t>
  </si>
  <si>
    <t>MOB035723</t>
  </si>
  <si>
    <t>MOB035724</t>
  </si>
  <si>
    <t>MOB035725</t>
  </si>
  <si>
    <t>MOB035726</t>
  </si>
  <si>
    <t>MOB035727</t>
  </si>
  <si>
    <t>MOB035728</t>
  </si>
  <si>
    <t>MOB035729</t>
  </si>
  <si>
    <t>MOB035730</t>
  </si>
  <si>
    <t>MOB035731</t>
  </si>
  <si>
    <t>MOB035732</t>
  </si>
  <si>
    <t>MOB035733</t>
  </si>
  <si>
    <t>MOB035734</t>
  </si>
  <si>
    <t>MOB035735</t>
  </si>
  <si>
    <t>MOB035736</t>
  </si>
  <si>
    <t>MOB035737</t>
  </si>
  <si>
    <t>MOB035738</t>
  </si>
  <si>
    <t>MOB035739</t>
  </si>
  <si>
    <t>MOB035740</t>
  </si>
  <si>
    <t>MOB035741</t>
  </si>
  <si>
    <t>MOB035742</t>
  </si>
  <si>
    <t>MOB035743</t>
  </si>
  <si>
    <t>MOB035744</t>
  </si>
  <si>
    <t>MOB035745</t>
  </si>
  <si>
    <t>MOB035746</t>
  </si>
  <si>
    <t>MOB035747</t>
  </si>
  <si>
    <t>MOB035748</t>
  </si>
  <si>
    <t>MOB035749</t>
  </si>
  <si>
    <t>MOB035750</t>
  </si>
  <si>
    <t>MOB035751</t>
  </si>
  <si>
    <t>MOB035752</t>
  </si>
  <si>
    <t>MOB035753</t>
  </si>
  <si>
    <t>MOB035754</t>
  </si>
  <si>
    <t>MOB035755</t>
  </si>
  <si>
    <t>MOB035756</t>
  </si>
  <si>
    <t>MOB035757</t>
  </si>
  <si>
    <t>MOB035758</t>
  </si>
  <si>
    <t>MOB035759</t>
  </si>
  <si>
    <t>MOB035760</t>
  </si>
  <si>
    <t>MOB035761</t>
  </si>
  <si>
    <t>MOB035762</t>
  </si>
  <si>
    <t>MOB035763</t>
  </si>
  <si>
    <t>MOB035764</t>
  </si>
  <si>
    <t>MOB035765</t>
  </si>
  <si>
    <t>MOB035766</t>
  </si>
  <si>
    <t>MOB035767</t>
  </si>
  <si>
    <t>MOB035768</t>
  </si>
  <si>
    <t>MOB035769</t>
  </si>
  <si>
    <t>MOB035770</t>
  </si>
  <si>
    <t>MOB035771</t>
  </si>
  <si>
    <t>MOB035772</t>
  </si>
  <si>
    <t>MOB035773</t>
  </si>
  <si>
    <t>MOB035774</t>
  </si>
  <si>
    <t>MOB035775</t>
  </si>
  <si>
    <t>MOB035776</t>
  </si>
  <si>
    <t>MOB035777</t>
  </si>
  <si>
    <t>MOB035778</t>
  </si>
  <si>
    <t>MOB035779</t>
  </si>
  <si>
    <t>MOB035780</t>
  </si>
  <si>
    <t>MOB035781</t>
  </si>
  <si>
    <t>MOB035782</t>
  </si>
  <si>
    <t>MOB035783</t>
  </si>
  <si>
    <t>MOB035784</t>
  </si>
  <si>
    <t>MOB035785</t>
  </si>
  <si>
    <t>MOB035786</t>
  </si>
  <si>
    <t>MOB035787</t>
  </si>
  <si>
    <t>MOB035788</t>
  </si>
  <si>
    <t>MOB035789</t>
  </si>
  <si>
    <t>MOB035790</t>
  </si>
  <si>
    <t>MOB035791</t>
  </si>
  <si>
    <t>MOB035792</t>
  </si>
  <si>
    <t>MOB035793</t>
  </si>
  <si>
    <t>MOB035794</t>
  </si>
  <si>
    <t>MOB035795</t>
  </si>
  <si>
    <t>MOB035796</t>
  </si>
  <si>
    <t>MOB035797</t>
  </si>
  <si>
    <t>MOB035798</t>
  </si>
  <si>
    <t>MOB035799</t>
  </si>
  <si>
    <t>MOB035800</t>
  </si>
  <si>
    <t>MOB035801</t>
  </si>
  <si>
    <t>MOB035802</t>
  </si>
  <si>
    <t>MOB035804</t>
  </si>
  <si>
    <t>MOB035805</t>
  </si>
  <si>
    <t>MOB035806</t>
  </si>
  <si>
    <t>MOB035807</t>
  </si>
  <si>
    <t>MOB035808</t>
  </si>
  <si>
    <t>MOB035809</t>
  </si>
  <si>
    <t>MOB035810</t>
  </si>
  <si>
    <t>VEH001261</t>
  </si>
  <si>
    <t>AUTOMOVIL</t>
  </si>
  <si>
    <t>COM013595</t>
  </si>
  <si>
    <t>CARTOGRAFIA</t>
  </si>
  <si>
    <t>COM013696</t>
  </si>
  <si>
    <t>ODU</t>
  </si>
  <si>
    <t>COM013697</t>
  </si>
  <si>
    <t>COM013698</t>
  </si>
  <si>
    <t>ODU NODAL</t>
  </si>
  <si>
    <t>COM013699</t>
  </si>
  <si>
    <t>COM013700</t>
  </si>
  <si>
    <t>COM013701</t>
  </si>
  <si>
    <t>EQUIPO RADWIN ODU</t>
  </si>
  <si>
    <t>COM013702</t>
  </si>
  <si>
    <t>EQUIPO ENLACES</t>
  </si>
  <si>
    <t>COM013703</t>
  </si>
  <si>
    <t>COM013704</t>
  </si>
  <si>
    <t>COM013705</t>
  </si>
  <si>
    <t>COM013706</t>
  </si>
  <si>
    <t>ANTENA PARABOLICA</t>
  </si>
  <si>
    <t>COM013707</t>
  </si>
  <si>
    <t>COM013708</t>
  </si>
  <si>
    <t>COM013709</t>
  </si>
  <si>
    <t>COM013710</t>
  </si>
  <si>
    <t>COM013711</t>
  </si>
  <si>
    <t>COM013712</t>
  </si>
  <si>
    <t>COM013713</t>
  </si>
  <si>
    <t>COM013714</t>
  </si>
  <si>
    <t>COM013715</t>
  </si>
  <si>
    <t>COM013716</t>
  </si>
  <si>
    <t>COM013717</t>
  </si>
  <si>
    <t>MCAFFEE FIREWALL</t>
  </si>
  <si>
    <t>COM013718</t>
  </si>
  <si>
    <t>MCAFEE FIREWALL</t>
  </si>
  <si>
    <t>COM013719</t>
  </si>
  <si>
    <t>COM013720</t>
  </si>
  <si>
    <t>COM013721</t>
  </si>
  <si>
    <t>COM013722</t>
  </si>
  <si>
    <t>COM013728</t>
  </si>
  <si>
    <t>FORTICARE PLUS</t>
  </si>
  <si>
    <t>COM013729</t>
  </si>
  <si>
    <t>COM013730</t>
  </si>
  <si>
    <t>LOCALLY SOURCED PARTS</t>
  </si>
  <si>
    <t>COM013731</t>
  </si>
  <si>
    <t>COM013732</t>
  </si>
  <si>
    <t>FLEXIBLE WAVEGUIDE</t>
  </si>
  <si>
    <t>COM013733</t>
  </si>
  <si>
    <t>COM013758</t>
  </si>
  <si>
    <t>COM013759</t>
  </si>
  <si>
    <t>COM013760</t>
  </si>
  <si>
    <t>COM013841</t>
  </si>
  <si>
    <t>MAQ002559</t>
  </si>
  <si>
    <t>FUENTE DE PODER</t>
  </si>
  <si>
    <t>MAQ002560</t>
  </si>
  <si>
    <t>MAQ002561</t>
  </si>
  <si>
    <t>MAQ002562</t>
  </si>
  <si>
    <t>MAQ002563</t>
  </si>
  <si>
    <t>MAQ002564</t>
  </si>
  <si>
    <t>MAQ002565</t>
  </si>
  <si>
    <t>MAQ002566</t>
  </si>
  <si>
    <t>MAQ002567</t>
  </si>
  <si>
    <t>MAQ002568</t>
  </si>
  <si>
    <t>MAQ002569</t>
  </si>
  <si>
    <t>MAQ002570</t>
  </si>
  <si>
    <t>MAQ002571</t>
  </si>
  <si>
    <t>MAQ002572</t>
  </si>
  <si>
    <t>MAQ002573</t>
  </si>
  <si>
    <t>MAQ002574</t>
  </si>
  <si>
    <t>MAQ002575</t>
  </si>
  <si>
    <t>MAQ002576</t>
  </si>
  <si>
    <t>MAQ002577</t>
  </si>
  <si>
    <t>MAQ002578</t>
  </si>
  <si>
    <t>MAQ002579</t>
  </si>
  <si>
    <t>MAQ002580</t>
  </si>
  <si>
    <t>MAQ002581</t>
  </si>
  <si>
    <t>MAQ002582</t>
  </si>
  <si>
    <t>MAQ002583</t>
  </si>
  <si>
    <t>COM013873</t>
  </si>
  <si>
    <t>SISTEMA DE SEGURIDAD PERIMETRAL</t>
  </si>
  <si>
    <t>MAQ002584</t>
  </si>
  <si>
    <t xml:space="preserve"> AIRE ACONDICIONADO</t>
  </si>
  <si>
    <t>MAQ002585</t>
  </si>
  <si>
    <t>MAQ002586</t>
  </si>
  <si>
    <t>VEH001340</t>
  </si>
  <si>
    <t>VEH001341</t>
  </si>
  <si>
    <t>COM014032</t>
  </si>
  <si>
    <t>CERRADURA BIOMETRICA</t>
  </si>
  <si>
    <t>COM014038</t>
  </si>
  <si>
    <t>MOB036324</t>
  </si>
  <si>
    <t>MOB036325</t>
  </si>
  <si>
    <t>MOB036326</t>
  </si>
  <si>
    <t>MOB036327</t>
  </si>
  <si>
    <t>MAQ002656</t>
  </si>
  <si>
    <t>MAQ002657</t>
  </si>
  <si>
    <t>MAQ002658</t>
  </si>
  <si>
    <t>MAQ002659</t>
  </si>
  <si>
    <t>MAQ002660</t>
  </si>
  <si>
    <t>MAQ002661</t>
  </si>
  <si>
    <t>MAQ002662</t>
  </si>
  <si>
    <t>MAQ002663</t>
  </si>
  <si>
    <t>MAQ002664</t>
  </si>
  <si>
    <t>MAQ002665</t>
  </si>
  <si>
    <t>LAB000008</t>
  </si>
  <si>
    <t>ELECTROCARDIOGRAFO</t>
  </si>
  <si>
    <t>COM014143</t>
  </si>
  <si>
    <t>COM014144</t>
  </si>
  <si>
    <t>COM014145</t>
  </si>
  <si>
    <t>COM014146</t>
  </si>
  <si>
    <t>MOB036403</t>
  </si>
  <si>
    <t>BAFLE PROFESIONAL</t>
  </si>
  <si>
    <t>MOB036404</t>
  </si>
  <si>
    <t>VEH001370</t>
  </si>
  <si>
    <t>VEHICULO</t>
  </si>
  <si>
    <t>VEH001371</t>
  </si>
  <si>
    <t>COM014147</t>
  </si>
  <si>
    <t>WORKSTATION</t>
  </si>
  <si>
    <t>COM014148</t>
  </si>
  <si>
    <t>COM014149</t>
  </si>
  <si>
    <t>COM014150</t>
  </si>
  <si>
    <t>COM014151</t>
  </si>
  <si>
    <t>COM014169</t>
  </si>
  <si>
    <t>COM014170</t>
  </si>
  <si>
    <t>COM014188</t>
  </si>
  <si>
    <t>MOB036427</t>
  </si>
  <si>
    <t>MOB036428</t>
  </si>
  <si>
    <t>MOB036429</t>
  </si>
  <si>
    <t>VEH001373</t>
  </si>
  <si>
    <t>VEH001374</t>
  </si>
  <si>
    <t>COM014309</t>
  </si>
  <si>
    <t>COM014310</t>
  </si>
  <si>
    <t>COM014311</t>
  </si>
  <si>
    <t>MAQ002765</t>
  </si>
  <si>
    <t>JUEGO DE HERRAMIENTAS</t>
  </si>
  <si>
    <t>MAQ002766</t>
  </si>
  <si>
    <t>ROTOMARTILLO</t>
  </si>
  <si>
    <t>MAQ002767</t>
  </si>
  <si>
    <t>COMPRESOR</t>
  </si>
  <si>
    <t>MAQ002768</t>
  </si>
  <si>
    <t>FLEXOMETRO</t>
  </si>
  <si>
    <t>MAQ002769</t>
  </si>
  <si>
    <t>MAQ002770</t>
  </si>
  <si>
    <t>PINZAS</t>
  </si>
  <si>
    <t>MAQ002772</t>
  </si>
  <si>
    <t>MICROSCANNER</t>
  </si>
  <si>
    <t>MAQ002773</t>
  </si>
  <si>
    <t>MALETA HERRAMIENTAS ELECTRONICA</t>
  </si>
  <si>
    <t>MAQ002775</t>
  </si>
  <si>
    <t>MAQ002776</t>
  </si>
  <si>
    <t>MAQ002777</t>
  </si>
  <si>
    <t>MAQ002778</t>
  </si>
  <si>
    <t>MOB036579</t>
  </si>
  <si>
    <t>MOB036582</t>
  </si>
  <si>
    <t>MOB036583</t>
  </si>
  <si>
    <t>MAQ002932</t>
  </si>
  <si>
    <t>AMPLIACION DE ENLACE</t>
  </si>
  <si>
    <t>MAQ002933</t>
  </si>
  <si>
    <t xml:space="preserve">ENLACE DE MICROONDAS </t>
  </si>
  <si>
    <t>VEH001396</t>
  </si>
  <si>
    <t>VEH001399</t>
  </si>
  <si>
    <t>VEH001425</t>
  </si>
  <si>
    <t>VEH001426</t>
  </si>
  <si>
    <t>VEH001428</t>
  </si>
  <si>
    <t>VEH001431</t>
  </si>
  <si>
    <t>VEH001452</t>
  </si>
  <si>
    <t>VEH001453</t>
  </si>
  <si>
    <t>VEH001454</t>
  </si>
  <si>
    <t>VEH001455</t>
  </si>
  <si>
    <t>VEH001456</t>
  </si>
  <si>
    <t>VEH001458</t>
  </si>
  <si>
    <t>VEH001463</t>
  </si>
  <si>
    <t>VEH001464</t>
  </si>
  <si>
    <t>VEH001467</t>
  </si>
  <si>
    <t>MAQ002978</t>
  </si>
  <si>
    <t>MAQ002979</t>
  </si>
  <si>
    <t>TRANSMISOR Y RECEPTOR</t>
  </si>
  <si>
    <t>MAQ002980</t>
  </si>
  <si>
    <t>MAQ002981</t>
  </si>
  <si>
    <t>MANGA DE CARDIO</t>
  </si>
  <si>
    <t>MAQ002982</t>
  </si>
  <si>
    <t>MAQ002983</t>
  </si>
  <si>
    <t>MAQ002984</t>
  </si>
  <si>
    <t>MAQ002985</t>
  </si>
  <si>
    <t>ELECTRODOS</t>
  </si>
  <si>
    <t>MAQ002986</t>
  </si>
  <si>
    <t>MAQ002987</t>
  </si>
  <si>
    <t>MAQ002988</t>
  </si>
  <si>
    <t>MAQ002989</t>
  </si>
  <si>
    <t>NEUMOGRAFO</t>
  </si>
  <si>
    <t>MAQ002990</t>
  </si>
  <si>
    <t>MAQ002991</t>
  </si>
  <si>
    <t>MAQ002992</t>
  </si>
  <si>
    <t>MAQ002993</t>
  </si>
  <si>
    <t>AMPLIFICADOR DE GRAFICAS</t>
  </si>
  <si>
    <t>MAQ002994</t>
  </si>
  <si>
    <t>MAQ002995</t>
  </si>
  <si>
    <t>MAQ002996</t>
  </si>
  <si>
    <t>MAQ002997</t>
  </si>
  <si>
    <t>MOB036613</t>
  </si>
  <si>
    <t>MOB036614</t>
  </si>
  <si>
    <t>MESA PARA JUNTAS</t>
  </si>
  <si>
    <t>MOB036615</t>
  </si>
  <si>
    <t>MOB036616</t>
  </si>
  <si>
    <t>MOB036617</t>
  </si>
  <si>
    <t>MOB036618</t>
  </si>
  <si>
    <t>MOB036619</t>
  </si>
  <si>
    <t>MOB036713</t>
  </si>
  <si>
    <t>CAJONERA</t>
  </si>
  <si>
    <t>COM014355</t>
  </si>
  <si>
    <t>CONMUTADOR Y SERVIDOR DE VOZ</t>
  </si>
  <si>
    <t>MOB036741</t>
  </si>
  <si>
    <t>MESA ESQUINERA</t>
  </si>
  <si>
    <t>MOB036742</t>
  </si>
  <si>
    <t>MOB036743</t>
  </si>
  <si>
    <t>MOB036744</t>
  </si>
  <si>
    <t>MOB036745</t>
  </si>
  <si>
    <t>MOB036746</t>
  </si>
  <si>
    <t>MOB036747</t>
  </si>
  <si>
    <t>MOB036748</t>
  </si>
  <si>
    <t>MOB036749</t>
  </si>
  <si>
    <t>MOB036750</t>
  </si>
  <si>
    <t>MOB036751</t>
  </si>
  <si>
    <t>MOB036752</t>
  </si>
  <si>
    <t>MOB036753</t>
  </si>
  <si>
    <t>MOB036758</t>
  </si>
  <si>
    <t>MOB036759</t>
  </si>
  <si>
    <t>MOB036760</t>
  </si>
  <si>
    <t>MOB036761</t>
  </si>
  <si>
    <t>MOB036762</t>
  </si>
  <si>
    <t>MOB036763</t>
  </si>
  <si>
    <t>MOB036764</t>
  </si>
  <si>
    <t>MOB036765</t>
  </si>
  <si>
    <t>MOB036766</t>
  </si>
  <si>
    <t>MOB036767</t>
  </si>
  <si>
    <t>MOB036768</t>
  </si>
  <si>
    <t>MOB036769</t>
  </si>
  <si>
    <t>MOB036770</t>
  </si>
  <si>
    <t>MOB036771</t>
  </si>
  <si>
    <t>MOB036772</t>
  </si>
  <si>
    <t>MOB036773</t>
  </si>
  <si>
    <t>MOB036774</t>
  </si>
  <si>
    <t>MOB036775</t>
  </si>
  <si>
    <t>MOB036776</t>
  </si>
  <si>
    <t>MESA DE TRABAJO</t>
  </si>
  <si>
    <t>MOB036777</t>
  </si>
  <si>
    <t>MOB036778</t>
  </si>
  <si>
    <t>MOB036779</t>
  </si>
  <si>
    <t>MOB036780</t>
  </si>
  <si>
    <t>MOB036781</t>
  </si>
  <si>
    <t>MOB036782</t>
  </si>
  <si>
    <t>MOB036783</t>
  </si>
  <si>
    <t>MOB036784</t>
  </si>
  <si>
    <t>MOB036785</t>
  </si>
  <si>
    <t>MOB036786</t>
  </si>
  <si>
    <t>MOB036787</t>
  </si>
  <si>
    <t>MOB036788</t>
  </si>
  <si>
    <t>MOB036789</t>
  </si>
  <si>
    <t>MOB036790</t>
  </si>
  <si>
    <t>MOB036791</t>
  </si>
  <si>
    <t>MOB036792</t>
  </si>
  <si>
    <t>MOB036793</t>
  </si>
  <si>
    <t>MOB036794</t>
  </si>
  <si>
    <t>MOB036795</t>
  </si>
  <si>
    <t>MOB036796</t>
  </si>
  <si>
    <t>MOB036797</t>
  </si>
  <si>
    <t>MOB036798</t>
  </si>
  <si>
    <t xml:space="preserve">SILLÓN EJECUTIVO </t>
  </si>
  <si>
    <t>MOB036799</t>
  </si>
  <si>
    <t>MOB036800</t>
  </si>
  <si>
    <t>MOB036801</t>
  </si>
  <si>
    <t>MOB036802</t>
  </si>
  <si>
    <t>MOB036803</t>
  </si>
  <si>
    <t>MOB036804</t>
  </si>
  <si>
    <t>MOB036805</t>
  </si>
  <si>
    <t>MOB036806</t>
  </si>
  <si>
    <t>MOB036807</t>
  </si>
  <si>
    <t>MOB036808</t>
  </si>
  <si>
    <t>MOB036809</t>
  </si>
  <si>
    <t>MOB036810</t>
  </si>
  <si>
    <t>MOB036811</t>
  </si>
  <si>
    <t>MOB036812</t>
  </si>
  <si>
    <t>MOB036813</t>
  </si>
  <si>
    <t>MOB036814</t>
  </si>
  <si>
    <t>MOB036815</t>
  </si>
  <si>
    <t>MOB036816</t>
  </si>
  <si>
    <t>MOB036817</t>
  </si>
  <si>
    <t>MOB036818</t>
  </si>
  <si>
    <t>MOB036819</t>
  </si>
  <si>
    <t>MOB036820</t>
  </si>
  <si>
    <t>MOB036821</t>
  </si>
  <si>
    <t>MOB036822</t>
  </si>
  <si>
    <t>MOB036823</t>
  </si>
  <si>
    <t>MOB036824</t>
  </si>
  <si>
    <t>MOB036825</t>
  </si>
  <si>
    <t>MOB036826</t>
  </si>
  <si>
    <t>MOB036827</t>
  </si>
  <si>
    <t>MOB036828</t>
  </si>
  <si>
    <t xml:space="preserve">MESA CREDENZA </t>
  </si>
  <si>
    <t>MOB036829</t>
  </si>
  <si>
    <t>MOB036830</t>
  </si>
  <si>
    <t>MOB036831</t>
  </si>
  <si>
    <t>MOB036832</t>
  </si>
  <si>
    <t>MOB036833</t>
  </si>
  <si>
    <t xml:space="preserve">MESA DE JUNTAS </t>
  </si>
  <si>
    <t>MOB036834</t>
  </si>
  <si>
    <t xml:space="preserve">ESCRITORIO </t>
  </si>
  <si>
    <t>MOB036835</t>
  </si>
  <si>
    <t xml:space="preserve">ESTACIÓN DE TRABAJO </t>
  </si>
  <si>
    <t>MOB036836</t>
  </si>
  <si>
    <t>MOB036837</t>
  </si>
  <si>
    <t>MOB036838</t>
  </si>
  <si>
    <t>MOB036839</t>
  </si>
  <si>
    <t>MOB036840</t>
  </si>
  <si>
    <t>MOB036841</t>
  </si>
  <si>
    <t>MOB036842</t>
  </si>
  <si>
    <t>MOB036843</t>
  </si>
  <si>
    <t>MOB036844</t>
  </si>
  <si>
    <t>MOB036845</t>
  </si>
  <si>
    <t>MOB036846</t>
  </si>
  <si>
    <t>MOB036847</t>
  </si>
  <si>
    <t>MOB036848</t>
  </si>
  <si>
    <t>MOB036849</t>
  </si>
  <si>
    <t>MOB036850</t>
  </si>
  <si>
    <t>MOB036851</t>
  </si>
  <si>
    <t>MOB036852</t>
  </si>
  <si>
    <t>MOB036853</t>
  </si>
  <si>
    <t>MOB036854</t>
  </si>
  <si>
    <t>MOB036855</t>
  </si>
  <si>
    <t>MOB036856</t>
  </si>
  <si>
    <t>MOB036857</t>
  </si>
  <si>
    <t>MOB036858</t>
  </si>
  <si>
    <t>MOB036859</t>
  </si>
  <si>
    <t>MOB036860</t>
  </si>
  <si>
    <t>MOB036861</t>
  </si>
  <si>
    <t>MOB036862</t>
  </si>
  <si>
    <t>TRICETA</t>
  </si>
  <si>
    <t>MOB036863</t>
  </si>
  <si>
    <t>MOB036864</t>
  </si>
  <si>
    <t>MOB036865</t>
  </si>
  <si>
    <t>MOB036866</t>
  </si>
  <si>
    <t>MOB036867</t>
  </si>
  <si>
    <t>MOB036868</t>
  </si>
  <si>
    <t>MOB036869</t>
  </si>
  <si>
    <t>MOB036870</t>
  </si>
  <si>
    <t>MOB036871</t>
  </si>
  <si>
    <t>MOB036872</t>
  </si>
  <si>
    <t>MOB036873</t>
  </si>
  <si>
    <t>MOB036874</t>
  </si>
  <si>
    <t>MOB036875</t>
  </si>
  <si>
    <t>MOB036876</t>
  </si>
  <si>
    <t>MOB036877</t>
  </si>
  <si>
    <t>MOB036878</t>
  </si>
  <si>
    <t>MOB036879</t>
  </si>
  <si>
    <t>MOB036880</t>
  </si>
  <si>
    <t>MOB036881</t>
  </si>
  <si>
    <t>MOB036882</t>
  </si>
  <si>
    <t>MOB036883</t>
  </si>
  <si>
    <t>MOB036884</t>
  </si>
  <si>
    <t>MOB036885</t>
  </si>
  <si>
    <t>MOB036886</t>
  </si>
  <si>
    <t>MOB036887</t>
  </si>
  <si>
    <t>MOB036888</t>
  </si>
  <si>
    <t>MOB036889</t>
  </si>
  <si>
    <t>MOB036890</t>
  </si>
  <si>
    <t>MOB036891</t>
  </si>
  <si>
    <t>MOB036892</t>
  </si>
  <si>
    <t>MOB036893</t>
  </si>
  <si>
    <t>MOB036894</t>
  </si>
  <si>
    <t xml:space="preserve">SILLA  PARA MESA DE JUNTAS </t>
  </si>
  <si>
    <t>MOB036895</t>
  </si>
  <si>
    <t>MOB036896</t>
  </si>
  <si>
    <t>MOB036897</t>
  </si>
  <si>
    <t>MOB036898</t>
  </si>
  <si>
    <t>MOB036899</t>
  </si>
  <si>
    <t>MOB036900</t>
  </si>
  <si>
    <t>MOB036901</t>
  </si>
  <si>
    <t>MOB036902</t>
  </si>
  <si>
    <t>MOB036903</t>
  </si>
  <si>
    <t>MOB036904</t>
  </si>
  <si>
    <t>MOB036905</t>
  </si>
  <si>
    <t>MOB036906</t>
  </si>
  <si>
    <t>MOB036907</t>
  </si>
  <si>
    <t>MOB036908</t>
  </si>
  <si>
    <t>MOB036909</t>
  </si>
  <si>
    <t>MOB036910</t>
  </si>
  <si>
    <t>MOB036911</t>
  </si>
  <si>
    <t>MOB036912</t>
  </si>
  <si>
    <t>MOB036913</t>
  </si>
  <si>
    <t>MOB036914</t>
  </si>
  <si>
    <t>MOB036915</t>
  </si>
  <si>
    <t>MOB036916</t>
  </si>
  <si>
    <t>MOB036917</t>
  </si>
  <si>
    <t>MOB036918</t>
  </si>
  <si>
    <t>MOB036919</t>
  </si>
  <si>
    <t>MOB036920</t>
  </si>
  <si>
    <t>MOB036921</t>
  </si>
  <si>
    <t>MOB036922</t>
  </si>
  <si>
    <t>SILLA  PARA VISITANTE</t>
  </si>
  <si>
    <t>MOB036923</t>
  </si>
  <si>
    <t>MOB036924</t>
  </si>
  <si>
    <t>MOB036925</t>
  </si>
  <si>
    <t>MOB036926</t>
  </si>
  <si>
    <t>MOB036927</t>
  </si>
  <si>
    <t>MOB036928</t>
  </si>
  <si>
    <t>MOB036929</t>
  </si>
  <si>
    <t>MOB036930</t>
  </si>
  <si>
    <t>MOB036931</t>
  </si>
  <si>
    <t>MOB036932</t>
  </si>
  <si>
    <t>MOB036933</t>
  </si>
  <si>
    <t>MOB036934</t>
  </si>
  <si>
    <t>MOB036935</t>
  </si>
  <si>
    <t>MOB036936</t>
  </si>
  <si>
    <t>SILLA PARA VISITA</t>
  </si>
  <si>
    <t>MOB036938</t>
  </si>
  <si>
    <t>MOB036939</t>
  </si>
  <si>
    <t>MOB036940</t>
  </si>
  <si>
    <t xml:space="preserve">SILLA PARA VISITA </t>
  </si>
  <si>
    <t>MOB036941</t>
  </si>
  <si>
    <t xml:space="preserve">BANCA </t>
  </si>
  <si>
    <t>MOB036942</t>
  </si>
  <si>
    <t>COM014399</t>
  </si>
  <si>
    <t>DIGISCANWEB MOVIL</t>
  </si>
  <si>
    <t>COM014400</t>
  </si>
  <si>
    <t>COM014401</t>
  </si>
  <si>
    <t>NOTEBOOK</t>
  </si>
  <si>
    <t>LAB000034</t>
  </si>
  <si>
    <t>BASCULA</t>
  </si>
  <si>
    <t>LAB000035</t>
  </si>
  <si>
    <t>LAB000036</t>
  </si>
  <si>
    <t>MAQ003003</t>
  </si>
  <si>
    <t>KIT DE HERRAMIENTAS</t>
  </si>
  <si>
    <t>MAQ003004</t>
  </si>
  <si>
    <t>ASPIRADORA</t>
  </si>
  <si>
    <t>MOB036966</t>
  </si>
  <si>
    <t>MOB036967</t>
  </si>
  <si>
    <t>MOB036968</t>
  </si>
  <si>
    <t>MOB036969</t>
  </si>
  <si>
    <t>MOB036970</t>
  </si>
  <si>
    <t>MOB036971</t>
  </si>
  <si>
    <t>MOB036972</t>
  </si>
  <si>
    <t>MOB036973</t>
  </si>
  <si>
    <t>MOB036974</t>
  </si>
  <si>
    <t>MOB036975</t>
  </si>
  <si>
    <t>MOB036976</t>
  </si>
  <si>
    <t>MOB036977</t>
  </si>
  <si>
    <t>MOB036978</t>
  </si>
  <si>
    <t>MOB036979</t>
  </si>
  <si>
    <t>MOB036980</t>
  </si>
  <si>
    <t>MOB036981</t>
  </si>
  <si>
    <t>MOB036982</t>
  </si>
  <si>
    <t>MAQ003005</t>
  </si>
  <si>
    <t>BATERIA</t>
  </si>
  <si>
    <t>COM014420</t>
  </si>
  <si>
    <t>CHECK POINT</t>
  </si>
  <si>
    <t>COM014421</t>
  </si>
  <si>
    <t>COM014422</t>
  </si>
  <si>
    <t>COM014423</t>
  </si>
  <si>
    <t>COM014424</t>
  </si>
  <si>
    <t>COM014425</t>
  </si>
  <si>
    <t>COM014426</t>
  </si>
  <si>
    <t>COM014427</t>
  </si>
  <si>
    <t>MOB036983</t>
  </si>
  <si>
    <t>MOB036984</t>
  </si>
  <si>
    <t>MOB036985</t>
  </si>
  <si>
    <t>COM014430</t>
  </si>
  <si>
    <t>COM014431</t>
  </si>
  <si>
    <t>COM014432</t>
  </si>
  <si>
    <t>MOB037013</t>
  </si>
  <si>
    <t xml:space="preserve">CAMARA IP </t>
  </si>
  <si>
    <t>COM014457</t>
  </si>
  <si>
    <t>COM014458</t>
  </si>
  <si>
    <t>IPAD MINI WIFI 64GB</t>
  </si>
  <si>
    <t>COM014471</t>
  </si>
  <si>
    <t>COM014472</t>
  </si>
  <si>
    <t>COM014477</t>
  </si>
  <si>
    <t>COM014478</t>
  </si>
  <si>
    <t>COM014479</t>
  </si>
  <si>
    <t>COM014480</t>
  </si>
  <si>
    <t>COM014481</t>
  </si>
  <si>
    <t>COM014482</t>
  </si>
  <si>
    <t>COM014483</t>
  </si>
  <si>
    <t>COM014484</t>
  </si>
  <si>
    <t>COM014486</t>
  </si>
  <si>
    <t>COM014487</t>
  </si>
  <si>
    <t>COM014489</t>
  </si>
  <si>
    <t>COM014490</t>
  </si>
  <si>
    <t>COM014492</t>
  </si>
  <si>
    <t>COM014493</t>
  </si>
  <si>
    <t>COM014494</t>
  </si>
  <si>
    <t>COM014495</t>
  </si>
  <si>
    <t>COM014496</t>
  </si>
  <si>
    <t>COM014497</t>
  </si>
  <si>
    <t>COM014498</t>
  </si>
  <si>
    <t>COM014499</t>
  </si>
  <si>
    <t>COM014500</t>
  </si>
  <si>
    <t>COM014501</t>
  </si>
  <si>
    <t>MAQ003540</t>
  </si>
  <si>
    <t>INSTALACION DE RADIOBASE</t>
  </si>
  <si>
    <t>MAQ003541</t>
  </si>
  <si>
    <t>INSTALACION DE SUSCRIPTORES</t>
  </si>
  <si>
    <t>MAQ003542</t>
  </si>
  <si>
    <t>INSTALACION DE HUB SITE</t>
  </si>
  <si>
    <t>MAQ003543</t>
  </si>
  <si>
    <t>AMPLIACION PARA REPETIDOR</t>
  </si>
  <si>
    <t>MOB037069</t>
  </si>
  <si>
    <t>MAQ003544</t>
  </si>
  <si>
    <t>MAQ003545</t>
  </si>
  <si>
    <t>MAQ003546</t>
  </si>
  <si>
    <t>MAQ003547</t>
  </si>
  <si>
    <t>MAQ003548</t>
  </si>
  <si>
    <t>MAQ003549</t>
  </si>
  <si>
    <t>MAQ003550</t>
  </si>
  <si>
    <t>MAQ003551</t>
  </si>
  <si>
    <t>MAQ003552</t>
  </si>
  <si>
    <t>MAQ003553</t>
  </si>
  <si>
    <t>MAQ003554</t>
  </si>
  <si>
    <t>MAQ003555</t>
  </si>
  <si>
    <t>MAQ003556</t>
  </si>
  <si>
    <t>MAQ003557</t>
  </si>
  <si>
    <t>MAQ003558</t>
  </si>
  <si>
    <t>MAQ003559</t>
  </si>
  <si>
    <t>MAQ003560</t>
  </si>
  <si>
    <t>MAQ003561</t>
  </si>
  <si>
    <t>MAQ003562</t>
  </si>
  <si>
    <t>MAQ003563</t>
  </si>
  <si>
    <t>MAQ003564</t>
  </si>
  <si>
    <t>MAQ003565</t>
  </si>
  <si>
    <t>MAQ003566</t>
  </si>
  <si>
    <t>MAQ003567</t>
  </si>
  <si>
    <t>MAQ003568</t>
  </si>
  <si>
    <t>MAQ003569</t>
  </si>
  <si>
    <t>MAQ003570</t>
  </si>
  <si>
    <t>MAQ003571</t>
  </si>
  <si>
    <t>MAQ003572</t>
  </si>
  <si>
    <t>MAQ003573</t>
  </si>
  <si>
    <t>MAQ003574</t>
  </si>
  <si>
    <t>MAQ003575</t>
  </si>
  <si>
    <t>MAQ003576</t>
  </si>
  <si>
    <t>MAQ003577</t>
  </si>
  <si>
    <t>MAQ003578</t>
  </si>
  <si>
    <t>MAQ003579</t>
  </si>
  <si>
    <t>MAQ003580</t>
  </si>
  <si>
    <t>MAQ003581</t>
  </si>
  <si>
    <t>MAQ003582</t>
  </si>
  <si>
    <t>MAQ003583</t>
  </si>
  <si>
    <t>MAQ003584</t>
  </si>
  <si>
    <t>MAQ003585</t>
  </si>
  <si>
    <t>MAQ003586</t>
  </si>
  <si>
    <t>MAQ003587</t>
  </si>
  <si>
    <t>MAQ003588</t>
  </si>
  <si>
    <t>MAQ003589</t>
  </si>
  <si>
    <t>BASE STATION</t>
  </si>
  <si>
    <t>MAQ003590</t>
  </si>
  <si>
    <t>MAQ003591</t>
  </si>
  <si>
    <t>MAQ003592</t>
  </si>
  <si>
    <t>MAQ003593</t>
  </si>
  <si>
    <t>MAQ003594</t>
  </si>
  <si>
    <t>MAQ003595</t>
  </si>
  <si>
    <t>MAQ003596</t>
  </si>
  <si>
    <t>MAQ003597</t>
  </si>
  <si>
    <t>MAQ003598</t>
  </si>
  <si>
    <t>COM014602</t>
  </si>
  <si>
    <t>COM014603</t>
  </si>
  <si>
    <t>COM014604</t>
  </si>
  <si>
    <t>COM014605</t>
  </si>
  <si>
    <t>COM014606</t>
  </si>
  <si>
    <t>EQUIPO PORTATIL</t>
  </si>
  <si>
    <t>COM014607</t>
  </si>
  <si>
    <t>COM014608</t>
  </si>
  <si>
    <t xml:space="preserve">EQUIPO PORTATIL </t>
  </si>
  <si>
    <t>COM014609</t>
  </si>
  <si>
    <t>COM014610</t>
  </si>
  <si>
    <t>HANDHELD</t>
  </si>
  <si>
    <t>COM014611</t>
  </si>
  <si>
    <t>COM014612</t>
  </si>
  <si>
    <t>COM014613</t>
  </si>
  <si>
    <t>COM014614</t>
  </si>
  <si>
    <t>MOB037091</t>
  </si>
  <si>
    <t>MOB037092</t>
  </si>
  <si>
    <t>MOB037093</t>
  </si>
  <si>
    <t>MOB037094</t>
  </si>
  <si>
    <t>COM014615</t>
  </si>
  <si>
    <t>COM014616</t>
  </si>
  <si>
    <t>COM014617</t>
  </si>
  <si>
    <t>COM014618</t>
  </si>
  <si>
    <t>COM014619</t>
  </si>
  <si>
    <t>COM014620</t>
  </si>
  <si>
    <t>COM014621</t>
  </si>
  <si>
    <t>COM014622</t>
  </si>
  <si>
    <t>COM014623</t>
  </si>
  <si>
    <t>COM014624</t>
  </si>
  <si>
    <t>COM014625</t>
  </si>
  <si>
    <t>COM014626</t>
  </si>
  <si>
    <t>LABORATORIO DE CAPTURA DE VOZ</t>
  </si>
  <si>
    <t>COM014627</t>
  </si>
  <si>
    <t xml:space="preserve">LABORATORIO DE CAPTURA DE VOZ </t>
  </si>
  <si>
    <t>COM014628</t>
  </si>
  <si>
    <t>COM014629</t>
  </si>
  <si>
    <t>COM014630</t>
  </si>
  <si>
    <t>COM014631</t>
  </si>
  <si>
    <t>COM014632</t>
  </si>
  <si>
    <t>COM014633</t>
  </si>
  <si>
    <t>COM014634</t>
  </si>
  <si>
    <t>COM014635</t>
  </si>
  <si>
    <t>COM014636</t>
  </si>
  <si>
    <t>COM014637</t>
  </si>
  <si>
    <t>COM014638</t>
  </si>
  <si>
    <t>COM014639</t>
  </si>
  <si>
    <t>COM014640</t>
  </si>
  <si>
    <t>COM014642</t>
  </si>
  <si>
    <t>COM014643</t>
  </si>
  <si>
    <t>COM014645</t>
  </si>
  <si>
    <t>MOB037104</t>
  </si>
  <si>
    <t>MOB037106</t>
  </si>
  <si>
    <t>MOB037107</t>
  </si>
  <si>
    <t>MOB037108</t>
  </si>
  <si>
    <t>MOB037109</t>
  </si>
  <si>
    <t>COM014646</t>
  </si>
  <si>
    <t>NO BREAK</t>
  </si>
  <si>
    <t>COM014647</t>
  </si>
  <si>
    <t>COM014648</t>
  </si>
  <si>
    <t>COM014649</t>
  </si>
  <si>
    <t>COM014650</t>
  </si>
  <si>
    <t>COM014651</t>
  </si>
  <si>
    <t>MOB037114</t>
  </si>
  <si>
    <t>REGULADOR DE VO.LTAJE</t>
  </si>
  <si>
    <t>COM014652</t>
  </si>
  <si>
    <t>SCANNER</t>
  </si>
  <si>
    <t>MOB037116</t>
  </si>
  <si>
    <t>MOB037117</t>
  </si>
  <si>
    <t>MOB037119</t>
  </si>
  <si>
    <t>MOB037121</t>
  </si>
  <si>
    <t xml:space="preserve">CAMARA FOTOGRAFICA DIGITAL </t>
  </si>
  <si>
    <t>COM014653</t>
  </si>
  <si>
    <t>LAB000044</t>
  </si>
  <si>
    <t>LAB000045</t>
  </si>
  <si>
    <t>LAB000046</t>
  </si>
  <si>
    <t>LAB000047</t>
  </si>
  <si>
    <t>LAB000048</t>
  </si>
  <si>
    <t>ESTETOSCOPIO</t>
  </si>
  <si>
    <t>LAB000049</t>
  </si>
  <si>
    <t>LAB000050</t>
  </si>
  <si>
    <t>ESTUCHE</t>
  </si>
  <si>
    <t>LAB000051</t>
  </si>
  <si>
    <t>LECTOR BIOMETRICO</t>
  </si>
  <si>
    <t>LAB000052</t>
  </si>
  <si>
    <t>LAB000053</t>
  </si>
  <si>
    <t>LAB000055</t>
  </si>
  <si>
    <t>LAB000057</t>
  </si>
  <si>
    <t>LAB000059</t>
  </si>
  <si>
    <t>LAB000060</t>
  </si>
  <si>
    <t>MAQ003798</t>
  </si>
  <si>
    <t>MOB037214</t>
  </si>
  <si>
    <t>ARCHIVERO (EN ISE)</t>
  </si>
  <si>
    <t>MOB037215</t>
  </si>
  <si>
    <t>ARCHIVERO (CON AMERICA)</t>
  </si>
  <si>
    <t>MOB037216</t>
  </si>
  <si>
    <t>MOB037217</t>
  </si>
  <si>
    <t>MOB037221</t>
  </si>
  <si>
    <t>BUTACA</t>
  </si>
  <si>
    <t>COM014694</t>
  </si>
  <si>
    <t>MOB037222</t>
  </si>
  <si>
    <t>MOB037223</t>
  </si>
  <si>
    <t>MOB037224</t>
  </si>
  <si>
    <t>MOB037225</t>
  </si>
  <si>
    <t>MOB037226</t>
  </si>
  <si>
    <t>MOB037227</t>
  </si>
  <si>
    <t xml:space="preserve">CONJUNTO SECRETARIAL </t>
  </si>
  <si>
    <t>MOB037228</t>
  </si>
  <si>
    <t>MOB037229</t>
  </si>
  <si>
    <t>MOB037230</t>
  </si>
  <si>
    <t>MOB037231</t>
  </si>
  <si>
    <t>MOB037232</t>
  </si>
  <si>
    <t>MOB037233</t>
  </si>
  <si>
    <t>MOB037234</t>
  </si>
  <si>
    <t>MOB037235</t>
  </si>
  <si>
    <t>MOB037236</t>
  </si>
  <si>
    <t>DISPENSADOR</t>
  </si>
  <si>
    <t>MOB037237</t>
  </si>
  <si>
    <t>MOB037238</t>
  </si>
  <si>
    <t>COM014730</t>
  </si>
  <si>
    <t>COM014731</t>
  </si>
  <si>
    <t>COM014732</t>
  </si>
  <si>
    <t>COM014733</t>
  </si>
  <si>
    <t>COM014734</t>
  </si>
  <si>
    <t>COM014735</t>
  </si>
  <si>
    <t>COM014736</t>
  </si>
  <si>
    <t>COM014737</t>
  </si>
  <si>
    <t>COM014738</t>
  </si>
  <si>
    <t>COM014739</t>
  </si>
  <si>
    <t>COM014740</t>
  </si>
  <si>
    <t>COM014741</t>
  </si>
  <si>
    <t>COM014742</t>
  </si>
  <si>
    <t>COM014743</t>
  </si>
  <si>
    <t>COM014744</t>
  </si>
  <si>
    <t>COM014745</t>
  </si>
  <si>
    <t>COM014746</t>
  </si>
  <si>
    <t>COM014747</t>
  </si>
  <si>
    <t>COM014748</t>
  </si>
  <si>
    <t>COM014749</t>
  </si>
  <si>
    <t>MAQ003802</t>
  </si>
  <si>
    <t>CIRCUITO CERRADO</t>
  </si>
  <si>
    <t>MAQ003803</t>
  </si>
  <si>
    <t>MAQ003804</t>
  </si>
  <si>
    <t>MAQ003805</t>
  </si>
  <si>
    <t>MAQ003806</t>
  </si>
  <si>
    <t>MAQ003807</t>
  </si>
  <si>
    <t>MAQ003808</t>
  </si>
  <si>
    <t>MAQ003809</t>
  </si>
  <si>
    <t>MAQ003810</t>
  </si>
  <si>
    <t>MAQ003811</t>
  </si>
  <si>
    <t>MAQ003812</t>
  </si>
  <si>
    <t>MAQ003813</t>
  </si>
  <si>
    <t>MAQ003814</t>
  </si>
  <si>
    <t>MAQ003815</t>
  </si>
  <si>
    <t>MAQ003818</t>
  </si>
  <si>
    <t>MAQ003819</t>
  </si>
  <si>
    <t>MAQ003820</t>
  </si>
  <si>
    <t>MAQ003821</t>
  </si>
  <si>
    <t>MAQ003823</t>
  </si>
  <si>
    <t>MAQ003825</t>
  </si>
  <si>
    <t xml:space="preserve">SISTEMA </t>
  </si>
  <si>
    <t>MAQ003826</t>
  </si>
  <si>
    <t>SISTEMA BACK BONE</t>
  </si>
  <si>
    <t>MOB037258</t>
  </si>
  <si>
    <t>COM014759</t>
  </si>
  <si>
    <t>COM014764</t>
  </si>
  <si>
    <t>COM014765</t>
  </si>
  <si>
    <t>COM014766</t>
  </si>
  <si>
    <t>COM014767</t>
  </si>
  <si>
    <t>MOB037265</t>
  </si>
  <si>
    <t>SISTEMA DE AURICULAR</t>
  </si>
  <si>
    <t>MOB037266</t>
  </si>
  <si>
    <t>SISTEMA INTEGRAL</t>
  </si>
  <si>
    <t>MOB037267</t>
  </si>
  <si>
    <t>COM014771</t>
  </si>
  <si>
    <t>COM014772</t>
  </si>
  <si>
    <t>COM014773</t>
  </si>
  <si>
    <t>COM014774</t>
  </si>
  <si>
    <t>COM014775</t>
  </si>
  <si>
    <t>COM014776</t>
  </si>
  <si>
    <t>COM014777</t>
  </si>
  <si>
    <t>MOB037268</t>
  </si>
  <si>
    <t>MOB037269</t>
  </si>
  <si>
    <t>MOB037270</t>
  </si>
  <si>
    <t>MOB037271</t>
  </si>
  <si>
    <t>MOB037272</t>
  </si>
  <si>
    <t>MOB037273</t>
  </si>
  <si>
    <t>MOB037274</t>
  </si>
  <si>
    <t>MOB037275</t>
  </si>
  <si>
    <t>MOB037276</t>
  </si>
  <si>
    <t>MOB037277</t>
  </si>
  <si>
    <t>MOB037278</t>
  </si>
  <si>
    <t>MOB037279</t>
  </si>
  <si>
    <t>MOB037280</t>
  </si>
  <si>
    <t>MOB037281</t>
  </si>
  <si>
    <t>MOB037282</t>
  </si>
  <si>
    <t>MOB037283</t>
  </si>
  <si>
    <t>MOB037284</t>
  </si>
  <si>
    <t>MOB037285</t>
  </si>
  <si>
    <t>MOB037286</t>
  </si>
  <si>
    <t>MOB037287</t>
  </si>
  <si>
    <t>MOB037288</t>
  </si>
  <si>
    <t>MOB037289</t>
  </si>
  <si>
    <t>MOB037290</t>
  </si>
  <si>
    <t>MOB037291</t>
  </si>
  <si>
    <t>LAB000121</t>
  </si>
  <si>
    <t>WATTMETRO</t>
  </si>
  <si>
    <t>MAQ003827</t>
  </si>
  <si>
    <t>MAQ003828</t>
  </si>
  <si>
    <t>MAQ003829</t>
  </si>
  <si>
    <t>CAUTIN</t>
  </si>
  <si>
    <t>MAQ003831</t>
  </si>
  <si>
    <t>MAQ003832</t>
  </si>
  <si>
    <t>MAQ003833</t>
  </si>
  <si>
    <t>MAQ003834</t>
  </si>
  <si>
    <t>MAQ003835</t>
  </si>
  <si>
    <t>MAQ003836</t>
  </si>
  <si>
    <t>MAQ003838</t>
  </si>
  <si>
    <t>ESTACION REPETIDORA</t>
  </si>
  <si>
    <t>MAQ003839</t>
  </si>
  <si>
    <t>MAQ003840</t>
  </si>
  <si>
    <t>MAQ003841</t>
  </si>
  <si>
    <t>MAQ003842</t>
  </si>
  <si>
    <t>MAQ003843</t>
  </si>
  <si>
    <t>KIT DE MULTIMETROS</t>
  </si>
  <si>
    <t>MAQ003844</t>
  </si>
  <si>
    <t>PLANTA DE EMERGENCIA</t>
  </si>
  <si>
    <t>MAQ003845</t>
  </si>
  <si>
    <t>PLANTA DE ENERGIA</t>
  </si>
  <si>
    <t>MAQ003846</t>
  </si>
  <si>
    <t>MAQ003847</t>
  </si>
  <si>
    <t>MAQ003848</t>
  </si>
  <si>
    <t>PLANTA DE LUZ</t>
  </si>
  <si>
    <t>MAQ003849</t>
  </si>
  <si>
    <t>MAQ003850</t>
  </si>
  <si>
    <t>MAQ003851</t>
  </si>
  <si>
    <t>MAQ003852</t>
  </si>
  <si>
    <t>MAQ003853</t>
  </si>
  <si>
    <t>PUESTA AL NIV. UPS</t>
  </si>
  <si>
    <t>MAQ003872</t>
  </si>
  <si>
    <t>MAQ003873</t>
  </si>
  <si>
    <t>MAQ003874</t>
  </si>
  <si>
    <t>MAQ003883</t>
  </si>
  <si>
    <t>MAQ003884</t>
  </si>
  <si>
    <t>MAQ003885</t>
  </si>
  <si>
    <t>MAQ003886</t>
  </si>
  <si>
    <t>MAQ003887</t>
  </si>
  <si>
    <t>MAQ003888</t>
  </si>
  <si>
    <t>MAQ003889</t>
  </si>
  <si>
    <t>MAQ003890</t>
  </si>
  <si>
    <t>MAQ003891</t>
  </si>
  <si>
    <t>MAQ003892</t>
  </si>
  <si>
    <t>MAQ003893</t>
  </si>
  <si>
    <t>MAQ003894</t>
  </si>
  <si>
    <t>MAQ003895</t>
  </si>
  <si>
    <t>MAQ003896</t>
  </si>
  <si>
    <t>MAQ003897</t>
  </si>
  <si>
    <t>MAQ003898</t>
  </si>
  <si>
    <t>MAQ003899</t>
  </si>
  <si>
    <t>MAQ003900</t>
  </si>
  <si>
    <t>MAQ003901</t>
  </si>
  <si>
    <t>MAQ003902</t>
  </si>
  <si>
    <t>MAQ003903</t>
  </si>
  <si>
    <t>MAQ003904</t>
  </si>
  <si>
    <t>MAQ003905</t>
  </si>
  <si>
    <t>MAQ003906</t>
  </si>
  <si>
    <t>MAQ003907</t>
  </si>
  <si>
    <t>MAQ003908</t>
  </si>
  <si>
    <t>MAQ003909</t>
  </si>
  <si>
    <t>MAQ003910</t>
  </si>
  <si>
    <t>MAQ003911</t>
  </si>
  <si>
    <t>MAQ003912</t>
  </si>
  <si>
    <t>MAQ003913</t>
  </si>
  <si>
    <t>MAQ003914</t>
  </si>
  <si>
    <t>MAQ003915</t>
  </si>
  <si>
    <t>MAQ003916</t>
  </si>
  <si>
    <t>MAQ003917</t>
  </si>
  <si>
    <t>MAQ003918</t>
  </si>
  <si>
    <t>MAQ003919</t>
  </si>
  <si>
    <t>MAQ003920</t>
  </si>
  <si>
    <t>MAQ003921</t>
  </si>
  <si>
    <t>MAQ003922</t>
  </si>
  <si>
    <t>MAQ003923</t>
  </si>
  <si>
    <t>MAQ003924</t>
  </si>
  <si>
    <t>MAQ003925</t>
  </si>
  <si>
    <t>MAQ003926</t>
  </si>
  <si>
    <t>MAQ003927</t>
  </si>
  <si>
    <t>MAQ003928</t>
  </si>
  <si>
    <t>MAQ003929</t>
  </si>
  <si>
    <t>MAQ003930</t>
  </si>
  <si>
    <t>MAQ003931</t>
  </si>
  <si>
    <t>MAQ003932</t>
  </si>
  <si>
    <t>MAQ003933</t>
  </si>
  <si>
    <t>MAQ003934</t>
  </si>
  <si>
    <t>MAQ003935</t>
  </si>
  <si>
    <t>MAQ003937</t>
  </si>
  <si>
    <t>MAQ003938</t>
  </si>
  <si>
    <t>MAQ003939</t>
  </si>
  <si>
    <t>MAQ003940</t>
  </si>
  <si>
    <t>MAQ003941</t>
  </si>
  <si>
    <t>MAQ003942</t>
  </si>
  <si>
    <t>MAQ003943</t>
  </si>
  <si>
    <t>MAQ003944</t>
  </si>
  <si>
    <t>MAQ003945</t>
  </si>
  <si>
    <t>MAQ003946</t>
  </si>
  <si>
    <t>MAQ003947</t>
  </si>
  <si>
    <t>MAQ003948</t>
  </si>
  <si>
    <t>MAQ003949</t>
  </si>
  <si>
    <t>MAQ003950</t>
  </si>
  <si>
    <t>MAQ003951</t>
  </si>
  <si>
    <t>MAQ003952</t>
  </si>
  <si>
    <t>MAQ003953</t>
  </si>
  <si>
    <t>MAQ003954</t>
  </si>
  <si>
    <t>MAQ003955</t>
  </si>
  <si>
    <t>MOB037293</t>
  </si>
  <si>
    <t>COM014779</t>
  </si>
  <si>
    <t>ASISTENTE DIGITAL</t>
  </si>
  <si>
    <t>COM014780</t>
  </si>
  <si>
    <t>COM014781</t>
  </si>
  <si>
    <t>COM014782</t>
  </si>
  <si>
    <t>COM014783</t>
  </si>
  <si>
    <t>COM014784</t>
  </si>
  <si>
    <t>COM014785</t>
  </si>
  <si>
    <t>COM014786</t>
  </si>
  <si>
    <t>COM014787</t>
  </si>
  <si>
    <t>COM014788</t>
  </si>
  <si>
    <t>COM014789</t>
  </si>
  <si>
    <t>COM014793</t>
  </si>
  <si>
    <t>COM014794</t>
  </si>
  <si>
    <t>COM014795</t>
  </si>
  <si>
    <t>COM014796</t>
  </si>
  <si>
    <t>COM014797</t>
  </si>
  <si>
    <t>COM014798</t>
  </si>
  <si>
    <t>COM014799</t>
  </si>
  <si>
    <t>MOB037294</t>
  </si>
  <si>
    <t>ESTACION DE TRABAJO</t>
  </si>
  <si>
    <t>MOB037295</t>
  </si>
  <si>
    <t>MOB037296</t>
  </si>
  <si>
    <t>MOB037297</t>
  </si>
  <si>
    <t>MOB037298</t>
  </si>
  <si>
    <t>MOB037299</t>
  </si>
  <si>
    <t>MOB037300</t>
  </si>
  <si>
    <t>MOB037307</t>
  </si>
  <si>
    <t>MICROFONO PEATONAL</t>
  </si>
  <si>
    <t>MOB037308</t>
  </si>
  <si>
    <t>MOB037309</t>
  </si>
  <si>
    <t>MOB037310</t>
  </si>
  <si>
    <t>MOB037311</t>
  </si>
  <si>
    <t>MOB037312</t>
  </si>
  <si>
    <t>MOB037313</t>
  </si>
  <si>
    <t>MOB037314</t>
  </si>
  <si>
    <t>MOB037315</t>
  </si>
  <si>
    <t>MOB037316</t>
  </si>
  <si>
    <t>MOB037317</t>
  </si>
  <si>
    <t>MOB037318</t>
  </si>
  <si>
    <t>MOB037319</t>
  </si>
  <si>
    <t>MOB037320</t>
  </si>
  <si>
    <t>MOB037321</t>
  </si>
  <si>
    <t>MOB037322</t>
  </si>
  <si>
    <t>MOB037323</t>
  </si>
  <si>
    <t>MOB037324</t>
  </si>
  <si>
    <t>MOB037325</t>
  </si>
  <si>
    <t>MOB037326</t>
  </si>
  <si>
    <t>MOB037327</t>
  </si>
  <si>
    <t>COM014811</t>
  </si>
  <si>
    <t>MINISISTEMA</t>
  </si>
  <si>
    <t>COM014812</t>
  </si>
  <si>
    <t>COM014813</t>
  </si>
  <si>
    <t>COM014814</t>
  </si>
  <si>
    <t>PUESTA DE OPERADOR</t>
  </si>
  <si>
    <t>MOB037352</t>
  </si>
  <si>
    <t>REPETIDOR DIGITAL</t>
  </si>
  <si>
    <t>COM014815</t>
  </si>
  <si>
    <t>SUPRESOR DE PICO</t>
  </si>
  <si>
    <t>COM014816</t>
  </si>
  <si>
    <t>COM014817</t>
  </si>
  <si>
    <t>COM014818</t>
  </si>
  <si>
    <t>COM014819</t>
  </si>
  <si>
    <t>COM014820</t>
  </si>
  <si>
    <t>COM014821</t>
  </si>
  <si>
    <t>COM014822</t>
  </si>
  <si>
    <t>MOB037354</t>
  </si>
  <si>
    <t>MOB037355</t>
  </si>
  <si>
    <t>MOB037356</t>
  </si>
  <si>
    <t>MOB037357</t>
  </si>
  <si>
    <t>MOB037358</t>
  </si>
  <si>
    <t>MOB037359</t>
  </si>
  <si>
    <t>CARGADOR</t>
  </si>
  <si>
    <t>COM014823</t>
  </si>
  <si>
    <t>MOB037360</t>
  </si>
  <si>
    <t>MOB037361</t>
  </si>
  <si>
    <t>MOB037362</t>
  </si>
  <si>
    <t>ESCALERA</t>
  </si>
  <si>
    <t>MOB037364</t>
  </si>
  <si>
    <t>COM014824</t>
  </si>
  <si>
    <t>COM014825</t>
  </si>
  <si>
    <t>MOB037365</t>
  </si>
  <si>
    <t>COM014826</t>
  </si>
  <si>
    <t>COM014827</t>
  </si>
  <si>
    <t>COM014828</t>
  </si>
  <si>
    <t>COM014829</t>
  </si>
  <si>
    <t>COM014830</t>
  </si>
  <si>
    <t>COM014831</t>
  </si>
  <si>
    <t>COM014832</t>
  </si>
  <si>
    <t>MOB037366</t>
  </si>
  <si>
    <t>MOB037367</t>
  </si>
  <si>
    <t>MOB037368</t>
  </si>
  <si>
    <t>COM014833</t>
  </si>
  <si>
    <t>COM014834</t>
  </si>
  <si>
    <t>COM014835</t>
  </si>
  <si>
    <t>MOB037369</t>
  </si>
  <si>
    <t>TELEVISION</t>
  </si>
  <si>
    <t>COM014836</t>
  </si>
  <si>
    <t>COM014860</t>
  </si>
  <si>
    <t>COM014920</t>
  </si>
  <si>
    <t>MOB037534</t>
  </si>
  <si>
    <t>CAMARA DE MOVIMIENTOS</t>
  </si>
  <si>
    <t>MOB037535</t>
  </si>
  <si>
    <t>CAMARA FIJA</t>
  </si>
  <si>
    <t>MOB037536</t>
  </si>
  <si>
    <t>COM015029</t>
  </si>
  <si>
    <t>COM015030</t>
  </si>
  <si>
    <t>COM015031</t>
  </si>
  <si>
    <t>COM015032</t>
  </si>
  <si>
    <t>COM015033</t>
  </si>
  <si>
    <t>COM015034</t>
  </si>
  <si>
    <t>VEH000672</t>
  </si>
  <si>
    <t>VEH001623</t>
  </si>
  <si>
    <t>VEH001624</t>
  </si>
  <si>
    <t>VEH001625</t>
  </si>
  <si>
    <t>VEH001626</t>
  </si>
  <si>
    <t>VEH001627</t>
  </si>
  <si>
    <t>VEH001628</t>
  </si>
  <si>
    <t>VEH001629</t>
  </si>
  <si>
    <t>VEH001630</t>
  </si>
  <si>
    <t>VEH001631</t>
  </si>
  <si>
    <t>VEH001632</t>
  </si>
  <si>
    <t>VEH001633</t>
  </si>
  <si>
    <t>VEH001634</t>
  </si>
  <si>
    <t>VEH001635</t>
  </si>
  <si>
    <t>VEH001636</t>
  </si>
  <si>
    <t>VEH001637</t>
  </si>
  <si>
    <t>VEH001638</t>
  </si>
  <si>
    <t>VEH001639</t>
  </si>
  <si>
    <t>VEH001640</t>
  </si>
  <si>
    <t>VEH001641</t>
  </si>
  <si>
    <t>VEH001642</t>
  </si>
  <si>
    <t>COM015035</t>
  </si>
  <si>
    <t>LECTOR DE HUELLA</t>
  </si>
  <si>
    <t>COM015036</t>
  </si>
  <si>
    <t>MOB037542</t>
  </si>
  <si>
    <t>MOB037543</t>
  </si>
  <si>
    <t>MOB037544</t>
  </si>
  <si>
    <t>MOB037545</t>
  </si>
  <si>
    <t>MOB037546</t>
  </si>
  <si>
    <t>MAQ004062</t>
  </si>
  <si>
    <t>SISTEMA DE BLOQUEO</t>
  </si>
  <si>
    <t>MOB037553</t>
  </si>
  <si>
    <t>COM015114</t>
  </si>
  <si>
    <t>ACCESS POINT</t>
  </si>
  <si>
    <t>COM015194</t>
  </si>
  <si>
    <t>EQUIPO DE RUTEO Y SWITCHEO</t>
  </si>
  <si>
    <t>COM015195</t>
  </si>
  <si>
    <t>COM015196</t>
  </si>
  <si>
    <t xml:space="preserve">C.P.U. </t>
  </si>
  <si>
    <t>COM015197</t>
  </si>
  <si>
    <t>COM015198</t>
  </si>
  <si>
    <t>COM015199</t>
  </si>
  <si>
    <t>COM015200</t>
  </si>
  <si>
    <t>COM015201</t>
  </si>
  <si>
    <t>COM015202</t>
  </si>
  <si>
    <t>COM015203</t>
  </si>
  <si>
    <t>COM015204</t>
  </si>
  <si>
    <t>COM015205</t>
  </si>
  <si>
    <t>COM015206</t>
  </si>
  <si>
    <t>COM015207</t>
  </si>
  <si>
    <t>COM015208</t>
  </si>
  <si>
    <t>COM015209</t>
  </si>
  <si>
    <t>COM015210</t>
  </si>
  <si>
    <t>COM015211</t>
  </si>
  <si>
    <t>COM015212</t>
  </si>
  <si>
    <t>COM015213</t>
  </si>
  <si>
    <t>COM015214</t>
  </si>
  <si>
    <t>COM015215</t>
  </si>
  <si>
    <t>COM015216</t>
  </si>
  <si>
    <t>COM015217</t>
  </si>
  <si>
    <t>COM015218</t>
  </si>
  <si>
    <t>COM015219</t>
  </si>
  <si>
    <t>COM015220</t>
  </si>
  <si>
    <t>COM015221</t>
  </si>
  <si>
    <t>COM015222</t>
  </si>
  <si>
    <t>COM015223</t>
  </si>
  <si>
    <t>COM015224</t>
  </si>
  <si>
    <t>COM015225</t>
  </si>
  <si>
    <t>COM015226</t>
  </si>
  <si>
    <t>COM015227</t>
  </si>
  <si>
    <t>COM015228</t>
  </si>
  <si>
    <t>COM015229</t>
  </si>
  <si>
    <t>COM015230</t>
  </si>
  <si>
    <t>COM015231</t>
  </si>
  <si>
    <t>COM015232</t>
  </si>
  <si>
    <t>COM015233</t>
  </si>
  <si>
    <t>COM015234</t>
  </si>
  <si>
    <t>COM015235</t>
  </si>
  <si>
    <t>COM015236</t>
  </si>
  <si>
    <t>COM015237</t>
  </si>
  <si>
    <t>COM015238</t>
  </si>
  <si>
    <t>COM015239</t>
  </si>
  <si>
    <t>COM015240</t>
  </si>
  <si>
    <t>COM015241</t>
  </si>
  <si>
    <t>COM015242</t>
  </si>
  <si>
    <t>COM015243</t>
  </si>
  <si>
    <t>COM015244</t>
  </si>
  <si>
    <t>COM015245</t>
  </si>
  <si>
    <t>COM015246</t>
  </si>
  <si>
    <t>COM015247</t>
  </si>
  <si>
    <t>COM015248</t>
  </si>
  <si>
    <t>COM015249</t>
  </si>
  <si>
    <t>COM015250</t>
  </si>
  <si>
    <t>COM015251</t>
  </si>
  <si>
    <t>COM015252</t>
  </si>
  <si>
    <t>COM015253</t>
  </si>
  <si>
    <t>COM015254</t>
  </si>
  <si>
    <t>COM015255</t>
  </si>
  <si>
    <t>COM015256</t>
  </si>
  <si>
    <t>COM015257</t>
  </si>
  <si>
    <t>COM015258</t>
  </si>
  <si>
    <t>COM015259</t>
  </si>
  <si>
    <t>COM015260</t>
  </si>
  <si>
    <t>COM015261</t>
  </si>
  <si>
    <t>COM015262</t>
  </si>
  <si>
    <t>COM015263</t>
  </si>
  <si>
    <t>COM015264</t>
  </si>
  <si>
    <t>MOB037661</t>
  </si>
  <si>
    <t>KIT DE ILUMINACION</t>
  </si>
  <si>
    <t>MOB037662</t>
  </si>
  <si>
    <t>MOB037663</t>
  </si>
  <si>
    <t>MOB037664</t>
  </si>
  <si>
    <t>MOB037665</t>
  </si>
  <si>
    <t>COM015313</t>
  </si>
  <si>
    <t>MAQ004063</t>
  </si>
  <si>
    <t>MAQ004064</t>
  </si>
  <si>
    <t>MAQ004065</t>
  </si>
  <si>
    <t>MAQ004066</t>
  </si>
  <si>
    <t>MAQ004067</t>
  </si>
  <si>
    <t>MAQ004068</t>
  </si>
  <si>
    <t>MAQ004069</t>
  </si>
  <si>
    <t>RADIO MOVIL</t>
  </si>
  <si>
    <t>MAQ004070</t>
  </si>
  <si>
    <t>MAQ004071</t>
  </si>
  <si>
    <t>MAQ004072</t>
  </si>
  <si>
    <t>MAQ004073</t>
  </si>
  <si>
    <t>MAQ004074</t>
  </si>
  <si>
    <t>MAQ004075</t>
  </si>
  <si>
    <t>MAQ004076</t>
  </si>
  <si>
    <t>MAQ004077</t>
  </si>
  <si>
    <t>MAQ004078</t>
  </si>
  <si>
    <t>MAQ004079</t>
  </si>
  <si>
    <t>MAQ004080</t>
  </si>
  <si>
    <t>MAQ004081</t>
  </si>
  <si>
    <t>MAQ004082</t>
  </si>
  <si>
    <t>MAQ004083</t>
  </si>
  <si>
    <t>MAQ004084</t>
  </si>
  <si>
    <t>MAQ004085</t>
  </si>
  <si>
    <t>MAQ004086</t>
  </si>
  <si>
    <t>INTERFAZ GPS</t>
  </si>
  <si>
    <t>MAQ004087</t>
  </si>
  <si>
    <t>MAQ004088</t>
  </si>
  <si>
    <t>MAQ004089</t>
  </si>
  <si>
    <t>MAQ004090</t>
  </si>
  <si>
    <t>MAQ004091</t>
  </si>
  <si>
    <t>MAQ004092</t>
  </si>
  <si>
    <t>MAQ004093</t>
  </si>
  <si>
    <t>MAQ004094</t>
  </si>
  <si>
    <t>MAQ004095</t>
  </si>
  <si>
    <t>MAQ004096</t>
  </si>
  <si>
    <t>MAQ004097</t>
  </si>
  <si>
    <t>MAQ004098</t>
  </si>
  <si>
    <t>MAQ004099</t>
  </si>
  <si>
    <t>MAQ004100</t>
  </si>
  <si>
    <t>MAQ004101</t>
  </si>
  <si>
    <t>MAQ004102</t>
  </si>
  <si>
    <t>MAQ004103</t>
  </si>
  <si>
    <t>MAQ004104</t>
  </si>
  <si>
    <t>MAQ004105</t>
  </si>
  <si>
    <t>MAQ004106</t>
  </si>
  <si>
    <t>MAQ004107</t>
  </si>
  <si>
    <t>MAQ004108</t>
  </si>
  <si>
    <t>MAQ004109</t>
  </si>
  <si>
    <t>MAQ004110</t>
  </si>
  <si>
    <t>MAQ004111</t>
  </si>
  <si>
    <t>MAQ004112</t>
  </si>
  <si>
    <t>MAQ004113</t>
  </si>
  <si>
    <t>MAQ004114</t>
  </si>
  <si>
    <t>MAQ004115</t>
  </si>
  <si>
    <t>MAQ004116</t>
  </si>
  <si>
    <t>MAQ004117</t>
  </si>
  <si>
    <t>MAQ004118</t>
  </si>
  <si>
    <t>MAQ004119</t>
  </si>
  <si>
    <t>MAQ004120</t>
  </si>
  <si>
    <t>MAQ004121</t>
  </si>
  <si>
    <t>MAQ004122</t>
  </si>
  <si>
    <t>MAQ004123</t>
  </si>
  <si>
    <t>MAQ004124</t>
  </si>
  <si>
    <t>MAQ004125</t>
  </si>
  <si>
    <t>MAQ004126</t>
  </si>
  <si>
    <t>MAQ004127</t>
  </si>
  <si>
    <t>MAQ004128</t>
  </si>
  <si>
    <t>MAQ004129</t>
  </si>
  <si>
    <t>MAQ004130</t>
  </si>
  <si>
    <t>MAQ004131</t>
  </si>
  <si>
    <t>MAQ004132</t>
  </si>
  <si>
    <t>MAQ004133</t>
  </si>
  <si>
    <t>MAQ004134</t>
  </si>
  <si>
    <t>MAQ004135</t>
  </si>
  <si>
    <t>MAQ004136</t>
  </si>
  <si>
    <t>MAQ004137</t>
  </si>
  <si>
    <t>MAQ004138</t>
  </si>
  <si>
    <t>MAQ004139</t>
  </si>
  <si>
    <t>MAQ004140</t>
  </si>
  <si>
    <t>MAQ004141</t>
  </si>
  <si>
    <t>MAQ004142</t>
  </si>
  <si>
    <t>MAQ004143</t>
  </si>
  <si>
    <t>MAQ004144</t>
  </si>
  <si>
    <t>MAQ004145</t>
  </si>
  <si>
    <t>MAQ004146</t>
  </si>
  <si>
    <t>MAQ004147</t>
  </si>
  <si>
    <t>MAQ004148</t>
  </si>
  <si>
    <t>MAQ004149</t>
  </si>
  <si>
    <t>MAQ004150</t>
  </si>
  <si>
    <t>MAQ004151</t>
  </si>
  <si>
    <t>MAQ004152</t>
  </si>
  <si>
    <t>MAQ004153</t>
  </si>
  <si>
    <t>MAQ004154</t>
  </si>
  <si>
    <t>MAQ004155</t>
  </si>
  <si>
    <t>MAQ004156</t>
  </si>
  <si>
    <t>MAQ004157</t>
  </si>
  <si>
    <t>MAQ004158</t>
  </si>
  <si>
    <t>MAQ004159</t>
  </si>
  <si>
    <t>MAQ004160</t>
  </si>
  <si>
    <t>MAQ004161</t>
  </si>
  <si>
    <t>MAQ004162</t>
  </si>
  <si>
    <t>MAQ004163</t>
  </si>
  <si>
    <t>MAQ004164</t>
  </si>
  <si>
    <t>MAQ004165</t>
  </si>
  <si>
    <t>MAQ004166</t>
  </si>
  <si>
    <t>MAQ004167</t>
  </si>
  <si>
    <t>MAQ004168</t>
  </si>
  <si>
    <t>MAQ004169</t>
  </si>
  <si>
    <t>MAQ004170</t>
  </si>
  <si>
    <t>MAQ004171</t>
  </si>
  <si>
    <t>MAQ004172</t>
  </si>
  <si>
    <t>MAQ004173</t>
  </si>
  <si>
    <t>MAQ004174</t>
  </si>
  <si>
    <t>MAQ004175</t>
  </si>
  <si>
    <t>MAQ004176</t>
  </si>
  <si>
    <t>MAQ004177</t>
  </si>
  <si>
    <t>MAQ004178</t>
  </si>
  <si>
    <t>MAQ004179</t>
  </si>
  <si>
    <t>MAQ004180</t>
  </si>
  <si>
    <t>MAQ004181</t>
  </si>
  <si>
    <t>MAQ004182</t>
  </si>
  <si>
    <t>MAQ004183</t>
  </si>
  <si>
    <t>MAQ004184</t>
  </si>
  <si>
    <t>MAQ004185</t>
  </si>
  <si>
    <t>MAQ004186</t>
  </si>
  <si>
    <t>MAQ004187</t>
  </si>
  <si>
    <t>MAQ004188</t>
  </si>
  <si>
    <t>MAQ004189</t>
  </si>
  <si>
    <t>MAQ004190</t>
  </si>
  <si>
    <t>MAQ004191</t>
  </si>
  <si>
    <t>MAQ004192</t>
  </si>
  <si>
    <t>MAQ004193</t>
  </si>
  <si>
    <t>MAQ004194</t>
  </si>
  <si>
    <t>MAQ004195</t>
  </si>
  <si>
    <t>MAQ004196</t>
  </si>
  <si>
    <t>MAQ004197</t>
  </si>
  <si>
    <t>MAQ004198</t>
  </si>
  <si>
    <t>MAQ004199</t>
  </si>
  <si>
    <t>MAQ004200</t>
  </si>
  <si>
    <t>MAQ004201</t>
  </si>
  <si>
    <t>MAQ004202</t>
  </si>
  <si>
    <t>MAQ004203</t>
  </si>
  <si>
    <t>MAQ004204</t>
  </si>
  <si>
    <t>MAQ004205</t>
  </si>
  <si>
    <t>MAQ004206</t>
  </si>
  <si>
    <t>MAQ004207</t>
  </si>
  <si>
    <t>MAQ004208</t>
  </si>
  <si>
    <t>MAQ004209</t>
  </si>
  <si>
    <t>MAQ004210</t>
  </si>
  <si>
    <t>MAQ004211</t>
  </si>
  <si>
    <t>MAQ004212</t>
  </si>
  <si>
    <t>MAQ004213</t>
  </si>
  <si>
    <t>MAQ004214</t>
  </si>
  <si>
    <t>MAQ004215</t>
  </si>
  <si>
    <t>MAQ004216</t>
  </si>
  <si>
    <t>MAQ004217</t>
  </si>
  <si>
    <t>MAQ004218</t>
  </si>
  <si>
    <t>MAQ004219</t>
  </si>
  <si>
    <t>MAQ004220</t>
  </si>
  <si>
    <t>MAQ004221</t>
  </si>
  <si>
    <t>MAQ004222</t>
  </si>
  <si>
    <t>MAQ004223</t>
  </si>
  <si>
    <t>MAQ004224</t>
  </si>
  <si>
    <t>MAQ004225</t>
  </si>
  <si>
    <t>MAQ004226</t>
  </si>
  <si>
    <t>MAQ004227</t>
  </si>
  <si>
    <t>MAQ004228</t>
  </si>
  <si>
    <t>MAQ004229</t>
  </si>
  <si>
    <t>MAQ004230</t>
  </si>
  <si>
    <t>MAQ004231</t>
  </si>
  <si>
    <t>MAQ004232</t>
  </si>
  <si>
    <t>MAQ004233</t>
  </si>
  <si>
    <t>MAQ004234</t>
  </si>
  <si>
    <t>MAQ004235</t>
  </si>
  <si>
    <t>MAQ004236</t>
  </si>
  <si>
    <t>MAQ004237</t>
  </si>
  <si>
    <t>MAQ004238</t>
  </si>
  <si>
    <t>MAQ004239</t>
  </si>
  <si>
    <t>MAQ004240</t>
  </si>
  <si>
    <t>MAQ004241</t>
  </si>
  <si>
    <t>MAQ004242</t>
  </si>
  <si>
    <t>MAQ004243</t>
  </si>
  <si>
    <t>MAQ004244</t>
  </si>
  <si>
    <t>RECEPTOR</t>
  </si>
  <si>
    <t>MAQ004245</t>
  </si>
  <si>
    <t>MAQ004246</t>
  </si>
  <si>
    <t>MAQ004247</t>
  </si>
  <si>
    <t>MAQ004248</t>
  </si>
  <si>
    <t>MAQ004249</t>
  </si>
  <si>
    <t>MAQ004250</t>
  </si>
  <si>
    <t>MAQ004251</t>
  </si>
  <si>
    <t>MAQ004252</t>
  </si>
  <si>
    <t>MAQ004253</t>
  </si>
  <si>
    <t>MAQ004254</t>
  </si>
  <si>
    <t>MAQ004255</t>
  </si>
  <si>
    <t>MAQ004256</t>
  </si>
  <si>
    <t>MAQ004257</t>
  </si>
  <si>
    <t>MAQ004258</t>
  </si>
  <si>
    <t>MAQ004259</t>
  </si>
  <si>
    <t>MAQ004260</t>
  </si>
  <si>
    <t>MAQ004261</t>
  </si>
  <si>
    <t>MAQ004262</t>
  </si>
  <si>
    <t>MAQ004263</t>
  </si>
  <si>
    <t>MAQ004264</t>
  </si>
  <si>
    <t>MAQ004265</t>
  </si>
  <si>
    <t>MAQ004266</t>
  </si>
  <si>
    <t>MAQ004267</t>
  </si>
  <si>
    <t>MAQ004268</t>
  </si>
  <si>
    <t>MAQ004269</t>
  </si>
  <si>
    <t>MAQ004270</t>
  </si>
  <si>
    <t>MAQ004271</t>
  </si>
  <si>
    <t>MAQ004272</t>
  </si>
  <si>
    <t>MAQ004273</t>
  </si>
  <si>
    <t>MAQ004274</t>
  </si>
  <si>
    <t>MAQ004275</t>
  </si>
  <si>
    <t>MAQ004276</t>
  </si>
  <si>
    <t>MAQ004277</t>
  </si>
  <si>
    <t>MAQ004278</t>
  </si>
  <si>
    <t>MAQ004279</t>
  </si>
  <si>
    <t>MAQ004280</t>
  </si>
  <si>
    <t>MAQ004281</t>
  </si>
  <si>
    <t>MAQ004282</t>
  </si>
  <si>
    <t>MAQ004283</t>
  </si>
  <si>
    <t>MAQ004284</t>
  </si>
  <si>
    <t>MAQ004285</t>
  </si>
  <si>
    <t>MAQ004286</t>
  </si>
  <si>
    <t>MAQ004287</t>
  </si>
  <si>
    <t>MAQ004288</t>
  </si>
  <si>
    <t>MAQ004289</t>
  </si>
  <si>
    <t>MAQ004290</t>
  </si>
  <si>
    <t>MAQ004291</t>
  </si>
  <si>
    <t>MAQ004292</t>
  </si>
  <si>
    <t>MAQ004293</t>
  </si>
  <si>
    <t>MAQ004294</t>
  </si>
  <si>
    <t>MAQ004295</t>
  </si>
  <si>
    <t>MAQ004296</t>
  </si>
  <si>
    <t>MAQ004297</t>
  </si>
  <si>
    <t>MAQ004298</t>
  </si>
  <si>
    <t>MAQ004299</t>
  </si>
  <si>
    <t>MAQ004300</t>
  </si>
  <si>
    <t>MAQ004301</t>
  </si>
  <si>
    <t>MAQ004302</t>
  </si>
  <si>
    <t>MAQ004303</t>
  </si>
  <si>
    <t>MAQ004304</t>
  </si>
  <si>
    <t>MAQ004305</t>
  </si>
  <si>
    <t>MAQ004306</t>
  </si>
  <si>
    <t>MAQ004307</t>
  </si>
  <si>
    <t>MAQ004308</t>
  </si>
  <si>
    <t>MAQ004309</t>
  </si>
  <si>
    <t>MAQ004310</t>
  </si>
  <si>
    <t>MAQ004311</t>
  </si>
  <si>
    <t>MAQ004312</t>
  </si>
  <si>
    <t>MAQ004313</t>
  </si>
  <si>
    <t>MAQ004314</t>
  </si>
  <si>
    <t>MAQ004315</t>
  </si>
  <si>
    <t>MAQ004316</t>
  </si>
  <si>
    <t>MAQ004317</t>
  </si>
  <si>
    <t>MAQ004318</t>
  </si>
  <si>
    <t>MAQ004319</t>
  </si>
  <si>
    <t>MAQ004320</t>
  </si>
  <si>
    <t>MAQ004321</t>
  </si>
  <si>
    <t>MAQ004322</t>
  </si>
  <si>
    <t>MAQ004323</t>
  </si>
  <si>
    <t>MAQ004324</t>
  </si>
  <si>
    <t>MAQ004325</t>
  </si>
  <si>
    <t>MAQ004326</t>
  </si>
  <si>
    <t>MAQ004327</t>
  </si>
  <si>
    <t>MAQ004328</t>
  </si>
  <si>
    <t>MAQ004329</t>
  </si>
  <si>
    <t>MAQ004330</t>
  </si>
  <si>
    <t>MAQ004331</t>
  </si>
  <si>
    <t>MAQ004332</t>
  </si>
  <si>
    <t>MAQ004333</t>
  </si>
  <si>
    <t>MAQ004334</t>
  </si>
  <si>
    <t>MAQ004335</t>
  </si>
  <si>
    <t>MAQ004336</t>
  </si>
  <si>
    <t>MAQ004337</t>
  </si>
  <si>
    <t>MAQ004338</t>
  </si>
  <si>
    <t>MAQ004339</t>
  </si>
  <si>
    <t>MAQ004340</t>
  </si>
  <si>
    <t>MAQ004341</t>
  </si>
  <si>
    <t>MAQ004342</t>
  </si>
  <si>
    <t>MAQ004343</t>
  </si>
  <si>
    <t>COM015315</t>
  </si>
  <si>
    <t>COM015316</t>
  </si>
  <si>
    <t>COM015318</t>
  </si>
  <si>
    <t>COM015319</t>
  </si>
  <si>
    <t>COM015320</t>
  </si>
  <si>
    <t>COM015321</t>
  </si>
  <si>
    <t>COM015322</t>
  </si>
  <si>
    <t>MOB037697</t>
  </si>
  <si>
    <t>VIDEO PROYECTOR</t>
  </si>
  <si>
    <t>MOB037698</t>
  </si>
  <si>
    <t>MOB037699</t>
  </si>
  <si>
    <t>MOB037703</t>
  </si>
  <si>
    <t>MOB037704</t>
  </si>
  <si>
    <t>MOB037705</t>
  </si>
  <si>
    <t>MOB037706</t>
  </si>
  <si>
    <t>MOB037707</t>
  </si>
  <si>
    <t>MOB037708</t>
  </si>
  <si>
    <t>MOB037709</t>
  </si>
  <si>
    <t>ARCO DETECTOR DE METALES</t>
  </si>
  <si>
    <t>MOB037710</t>
  </si>
  <si>
    <t>MOB037711</t>
  </si>
  <si>
    <t>COM015324</t>
  </si>
  <si>
    <t>MOB037712</t>
  </si>
  <si>
    <t>MOB037713</t>
  </si>
  <si>
    <t>COM015325</t>
  </si>
  <si>
    <t>MOB037734</t>
  </si>
  <si>
    <t>MOB037735</t>
  </si>
  <si>
    <t>MOB037736</t>
  </si>
  <si>
    <t>MOB037737</t>
  </si>
  <si>
    <t>MOB037738</t>
  </si>
  <si>
    <t>SILLON GERENCIAL</t>
  </si>
  <si>
    <t>MOB037739</t>
  </si>
  <si>
    <t>MOB037740</t>
  </si>
  <si>
    <t xml:space="preserve">CAMARA DIGITAL </t>
  </si>
  <si>
    <t>MOB037741</t>
  </si>
  <si>
    <t>CAÑON</t>
  </si>
  <si>
    <t>COM015326</t>
  </si>
  <si>
    <t>COM015327</t>
  </si>
  <si>
    <t>COM015328</t>
  </si>
  <si>
    <t>COM015330</t>
  </si>
  <si>
    <t>COM015331</t>
  </si>
  <si>
    <t>MOB037742</t>
  </si>
  <si>
    <t>MOB037743</t>
  </si>
  <si>
    <t>MOB037744</t>
  </si>
  <si>
    <t>MOB037745</t>
  </si>
  <si>
    <t>MOB037746</t>
  </si>
  <si>
    <t>MOB037747</t>
  </si>
  <si>
    <t>MOB037748</t>
  </si>
  <si>
    <t>COM015332</t>
  </si>
  <si>
    <t>COM015333</t>
  </si>
  <si>
    <t>MOB037749</t>
  </si>
  <si>
    <t>COM015334</t>
  </si>
  <si>
    <t>EQUIPAMIENTO</t>
  </si>
  <si>
    <t>COM015335</t>
  </si>
  <si>
    <t>MOB037750</t>
  </si>
  <si>
    <t>COM015336</t>
  </si>
  <si>
    <t>COM015337</t>
  </si>
  <si>
    <t>COM015338</t>
  </si>
  <si>
    <t>COM015339</t>
  </si>
  <si>
    <t>COM015340</t>
  </si>
  <si>
    <t>COM015341</t>
  </si>
  <si>
    <t>COM015342</t>
  </si>
  <si>
    <t>COM015343</t>
  </si>
  <si>
    <t>COM015344</t>
  </si>
  <si>
    <t>COM015345</t>
  </si>
  <si>
    <t>COM015346</t>
  </si>
  <si>
    <t>COM015347</t>
  </si>
  <si>
    <t>COM015348</t>
  </si>
  <si>
    <t>COM015349</t>
  </si>
  <si>
    <t>COM015350</t>
  </si>
  <si>
    <t>COM015351</t>
  </si>
  <si>
    <t>COM015352</t>
  </si>
  <si>
    <t>COM015353</t>
  </si>
  <si>
    <t>COM015354</t>
  </si>
  <si>
    <t>COM015355</t>
  </si>
  <si>
    <t>COM015356</t>
  </si>
  <si>
    <t>COM015357</t>
  </si>
  <si>
    <t>COM015358</t>
  </si>
  <si>
    <t>COM015359</t>
  </si>
  <si>
    <t>COM015360</t>
  </si>
  <si>
    <t>COM015361</t>
  </si>
  <si>
    <t>COM015362</t>
  </si>
  <si>
    <t>COM015363</t>
  </si>
  <si>
    <t>COM015364</t>
  </si>
  <si>
    <t>COM015365</t>
  </si>
  <si>
    <t>COM015366</t>
  </si>
  <si>
    <t>COM015367</t>
  </si>
  <si>
    <t>COM015368</t>
  </si>
  <si>
    <t>COM015369</t>
  </si>
  <si>
    <t>COM015370</t>
  </si>
  <si>
    <t>COM015371</t>
  </si>
  <si>
    <t>COM015372</t>
  </si>
  <si>
    <t>COM015373</t>
  </si>
  <si>
    <t>COM015374</t>
  </si>
  <si>
    <t>COM015375</t>
  </si>
  <si>
    <t>COM015376</t>
  </si>
  <si>
    <t>COM015377</t>
  </si>
  <si>
    <t>COM015378</t>
  </si>
  <si>
    <t>COM015379</t>
  </si>
  <si>
    <t>COM015380</t>
  </si>
  <si>
    <t>COM015381</t>
  </si>
  <si>
    <t>COM015382</t>
  </si>
  <si>
    <t>COM015383</t>
  </si>
  <si>
    <t>COM015384</t>
  </si>
  <si>
    <t>COM015385</t>
  </si>
  <si>
    <t>COM015386</t>
  </si>
  <si>
    <t>COM015387</t>
  </si>
  <si>
    <t>COM015388</t>
  </si>
  <si>
    <t>COM015389</t>
  </si>
  <si>
    <t>COM015390</t>
  </si>
  <si>
    <t>COM015391</t>
  </si>
  <si>
    <t>COM015392</t>
  </si>
  <si>
    <t>COM015393</t>
  </si>
  <si>
    <t>COM015394</t>
  </si>
  <si>
    <t>COM015395</t>
  </si>
  <si>
    <t>COM015396</t>
  </si>
  <si>
    <t>COM015397</t>
  </si>
  <si>
    <t>COM015398</t>
  </si>
  <si>
    <t>COM015399</t>
  </si>
  <si>
    <t>COM015400</t>
  </si>
  <si>
    <t>COM015401</t>
  </si>
  <si>
    <t>COM015402</t>
  </si>
  <si>
    <t>COM015403</t>
  </si>
  <si>
    <t>COM015404</t>
  </si>
  <si>
    <t>COM015405</t>
  </si>
  <si>
    <t>COM015406</t>
  </si>
  <si>
    <t>COM015407</t>
  </si>
  <si>
    <t>COM015408</t>
  </si>
  <si>
    <t>COM015409</t>
  </si>
  <si>
    <t>COM015410</t>
  </si>
  <si>
    <t>COM015411</t>
  </si>
  <si>
    <t>MOB037751</t>
  </si>
  <si>
    <t>MOB037752</t>
  </si>
  <si>
    <t>MOB037753</t>
  </si>
  <si>
    <t>MOB037754</t>
  </si>
  <si>
    <t>ESTACION DE CAPTURA DE HUELLAS</t>
  </si>
  <si>
    <t>MOB037759</t>
  </si>
  <si>
    <t>MOB037760</t>
  </si>
  <si>
    <t>MOB037761</t>
  </si>
  <si>
    <t>COM015418</t>
  </si>
  <si>
    <t>MOB037762</t>
  </si>
  <si>
    <t>LECTOR DE CODIGO DE BARRAS</t>
  </si>
  <si>
    <t>MOB037763</t>
  </si>
  <si>
    <t>MOB037764</t>
  </si>
  <si>
    <t>MOB037765</t>
  </si>
  <si>
    <t>MOB037766</t>
  </si>
  <si>
    <t>COM015419</t>
  </si>
  <si>
    <t>COM015420</t>
  </si>
  <si>
    <t>COM015421</t>
  </si>
  <si>
    <t>COM015422</t>
  </si>
  <si>
    <t>COM015423</t>
  </si>
  <si>
    <t>COM015424</t>
  </si>
  <si>
    <t>COM015425</t>
  </si>
  <si>
    <t>COM015426</t>
  </si>
  <si>
    <t>COM015427</t>
  </si>
  <si>
    <t>COM015428</t>
  </si>
  <si>
    <t>COM015429</t>
  </si>
  <si>
    <t>COM015430</t>
  </si>
  <si>
    <t>COM015431</t>
  </si>
  <si>
    <t>COM015432</t>
  </si>
  <si>
    <t>COM015433</t>
  </si>
  <si>
    <t>COM015434</t>
  </si>
  <si>
    <t>COM015435</t>
  </si>
  <si>
    <t>COM015436</t>
  </si>
  <si>
    <t>COM015437</t>
  </si>
  <si>
    <t>COM015438</t>
  </si>
  <si>
    <t>COM015439</t>
  </si>
  <si>
    <t>MOB037767</t>
  </si>
  <si>
    <t>MOB037768</t>
  </si>
  <si>
    <t>MOB037769</t>
  </si>
  <si>
    <t>MOB037770</t>
  </si>
  <si>
    <t>MOB037771</t>
  </si>
  <si>
    <t>MOB037772</t>
  </si>
  <si>
    <t>MOB037773</t>
  </si>
  <si>
    <t>COM015440</t>
  </si>
  <si>
    <t>BRIDGE</t>
  </si>
  <si>
    <t>COM015441</t>
  </si>
  <si>
    <t>COM015442</t>
  </si>
  <si>
    <t>COM015443</t>
  </si>
  <si>
    <t>MOB037774</t>
  </si>
  <si>
    <t>MOB037775</t>
  </si>
  <si>
    <t>MOB037776</t>
  </si>
  <si>
    <t>COM015444</t>
  </si>
  <si>
    <t>COM015445</t>
  </si>
  <si>
    <t>COM015446</t>
  </si>
  <si>
    <t>COM015447</t>
  </si>
  <si>
    <t>COM015448</t>
  </si>
  <si>
    <t>COM015449</t>
  </si>
  <si>
    <t>MAQ004346</t>
  </si>
  <si>
    <t>MAQ004347</t>
  </si>
  <si>
    <t>VEH001675</t>
  </si>
  <si>
    <t>VEH001676</t>
  </si>
  <si>
    <t>MAQ004348</t>
  </si>
  <si>
    <t>COM015450</t>
  </si>
  <si>
    <t>COM015451</t>
  </si>
  <si>
    <t>COM015452</t>
  </si>
  <si>
    <t>COM015453</t>
  </si>
  <si>
    <t>COM015454</t>
  </si>
  <si>
    <t>COM015455</t>
  </si>
  <si>
    <t>COM015456</t>
  </si>
  <si>
    <t>CONSOLA DE ADMINISTRACION</t>
  </si>
  <si>
    <t>COM015498</t>
  </si>
  <si>
    <t>COM015499</t>
  </si>
  <si>
    <t>COM015500</t>
  </si>
  <si>
    <t>COM015501</t>
  </si>
  <si>
    <t>COM015502</t>
  </si>
  <si>
    <t>MOB037778</t>
  </si>
  <si>
    <t>MOB037779</t>
  </si>
  <si>
    <t>COMBO</t>
  </si>
  <si>
    <t>COM015570</t>
  </si>
  <si>
    <t>MOB037780</t>
  </si>
  <si>
    <t>MOB037781</t>
  </si>
  <si>
    <t>MOB037782</t>
  </si>
  <si>
    <t>TABLET</t>
  </si>
  <si>
    <t>MOB037783</t>
  </si>
  <si>
    <t>COM015615</t>
  </si>
  <si>
    <t>NVR 64-CHANNEL UP</t>
  </si>
  <si>
    <t>MOB037788</t>
  </si>
  <si>
    <t>GRABADOR DE LLAMADAS</t>
  </si>
  <si>
    <t>MOB037789</t>
  </si>
  <si>
    <t>MOB037790</t>
  </si>
  <si>
    <t>MALETA DE HERRAMIENTAS</t>
  </si>
  <si>
    <t>MOB037791</t>
  </si>
  <si>
    <t>COM015620</t>
  </si>
  <si>
    <t>SISTEMA TARIFICADOR</t>
  </si>
  <si>
    <t>MOB037797</t>
  </si>
  <si>
    <t>COM015621</t>
  </si>
  <si>
    <t>COM015622</t>
  </si>
  <si>
    <t>COM015623</t>
  </si>
  <si>
    <t>COM015624</t>
  </si>
  <si>
    <t>COM015625</t>
  </si>
  <si>
    <t>COM015626</t>
  </si>
  <si>
    <t>COM015627</t>
  </si>
  <si>
    <t>COM015628</t>
  </si>
  <si>
    <t>COM015629</t>
  </si>
  <si>
    <t>COM015630</t>
  </si>
  <si>
    <t>COM015631</t>
  </si>
  <si>
    <t>COM015632</t>
  </si>
  <si>
    <t>COM015633</t>
  </si>
  <si>
    <t>COM015634</t>
  </si>
  <si>
    <t>COM015635</t>
  </si>
  <si>
    <t>COM015636</t>
  </si>
  <si>
    <t>COM015637</t>
  </si>
  <si>
    <t>COM015638</t>
  </si>
  <si>
    <t>COM015639</t>
  </si>
  <si>
    <t>COM015640</t>
  </si>
  <si>
    <t>COM015641</t>
  </si>
  <si>
    <t>COM015642</t>
  </si>
  <si>
    <t>COM015643</t>
  </si>
  <si>
    <t>COM015644</t>
  </si>
  <si>
    <t>COM015645</t>
  </si>
  <si>
    <t>COM015646</t>
  </si>
  <si>
    <t>COM015647</t>
  </si>
  <si>
    <t>COM015648</t>
  </si>
  <si>
    <t>COM015649</t>
  </si>
  <si>
    <t>COM015650</t>
  </si>
  <si>
    <t>COM015651</t>
  </si>
  <si>
    <t>COM015652</t>
  </si>
  <si>
    <t>COM015653</t>
  </si>
  <si>
    <t>COM015654</t>
  </si>
  <si>
    <t>COM015655</t>
  </si>
  <si>
    <t>COM015656</t>
  </si>
  <si>
    <t>COM015657</t>
  </si>
  <si>
    <t>COM015658</t>
  </si>
  <si>
    <t>COM015659</t>
  </si>
  <si>
    <t>COM015660</t>
  </si>
  <si>
    <t>COM015661</t>
  </si>
  <si>
    <t>COM015662</t>
  </si>
  <si>
    <t>COM015663</t>
  </si>
  <si>
    <t>COM015664</t>
  </si>
  <si>
    <t>COM015665</t>
  </si>
  <si>
    <t>COM015666</t>
  </si>
  <si>
    <t>COM015667</t>
  </si>
  <si>
    <t>COM015668</t>
  </si>
  <si>
    <t>COM015669</t>
  </si>
  <si>
    <t>COM015670</t>
  </si>
  <si>
    <t>COM015671</t>
  </si>
  <si>
    <t>COM015672</t>
  </si>
  <si>
    <t>COM015673</t>
  </si>
  <si>
    <t>COM015674</t>
  </si>
  <si>
    <t>COM015675</t>
  </si>
  <si>
    <t>COM015676</t>
  </si>
  <si>
    <t>COM015677</t>
  </si>
  <si>
    <t>COM015678</t>
  </si>
  <si>
    <t>COM015679</t>
  </si>
  <si>
    <t>COM015680</t>
  </si>
  <si>
    <t>COM015681</t>
  </si>
  <si>
    <t>COM015682</t>
  </si>
  <si>
    <t>COM015683</t>
  </si>
  <si>
    <t>COM015684</t>
  </si>
  <si>
    <t>COM015685</t>
  </si>
  <si>
    <t>COM015686</t>
  </si>
  <si>
    <t>COM015687</t>
  </si>
  <si>
    <t>COM015689</t>
  </si>
  <si>
    <t>COM015690</t>
  </si>
  <si>
    <t>COM015691</t>
  </si>
  <si>
    <t>COM015692</t>
  </si>
  <si>
    <t>COM015693</t>
  </si>
  <si>
    <t>COM015694</t>
  </si>
  <si>
    <t>COM015695</t>
  </si>
  <si>
    <t>COM015696</t>
  </si>
  <si>
    <t>COM015697</t>
  </si>
  <si>
    <t>COM015698</t>
  </si>
  <si>
    <t>COM015699</t>
  </si>
  <si>
    <t>COM015700</t>
  </si>
  <si>
    <t>COM015701</t>
  </si>
  <si>
    <t>COM015702</t>
  </si>
  <si>
    <t>COM015703</t>
  </si>
  <si>
    <t>COM015704</t>
  </si>
  <si>
    <t>COM015705</t>
  </si>
  <si>
    <t>COM015706</t>
  </si>
  <si>
    <t>COM015707</t>
  </si>
  <si>
    <t>COM015708</t>
  </si>
  <si>
    <t>MAQ004386</t>
  </si>
  <si>
    <t>COM015725</t>
  </si>
  <si>
    <t>COM015726</t>
  </si>
  <si>
    <t>COM015727</t>
  </si>
  <si>
    <t>COM015728</t>
  </si>
  <si>
    <t>COM015729</t>
  </si>
  <si>
    <t>COM015730</t>
  </si>
  <si>
    <t>COM015741</t>
  </si>
  <si>
    <t>COM015742</t>
  </si>
  <si>
    <t>COM015743</t>
  </si>
  <si>
    <t>COM015744</t>
  </si>
  <si>
    <t>COM015745</t>
  </si>
  <si>
    <t>MOB037828</t>
  </si>
  <si>
    <t>MOB037829</t>
  </si>
  <si>
    <t>MOB037830</t>
  </si>
  <si>
    <t>MOB037831</t>
  </si>
  <si>
    <t>COM015747</t>
  </si>
  <si>
    <t>COM015748</t>
  </si>
  <si>
    <t>MAQ004387</t>
  </si>
  <si>
    <t>MAQ004388</t>
  </si>
  <si>
    <t>COM015749</t>
  </si>
  <si>
    <t>COM015750</t>
  </si>
  <si>
    <t>COM015751</t>
  </si>
  <si>
    <t>COM015752</t>
  </si>
  <si>
    <t>COM015753</t>
  </si>
  <si>
    <t>COM015754</t>
  </si>
  <si>
    <t>COM015755</t>
  </si>
  <si>
    <t>COM015756</t>
  </si>
  <si>
    <t>COM015757</t>
  </si>
  <si>
    <t>COM015758</t>
  </si>
  <si>
    <t>COM015759</t>
  </si>
  <si>
    <t>COM015760</t>
  </si>
  <si>
    <t>COM015761</t>
  </si>
  <si>
    <t>COM015762</t>
  </si>
  <si>
    <t>COM015763</t>
  </si>
  <si>
    <t>COM015764</t>
  </si>
  <si>
    <t>COM015765</t>
  </si>
  <si>
    <t>MOB037832</t>
  </si>
  <si>
    <t>MOB037833</t>
  </si>
  <si>
    <t>MOB037834</t>
  </si>
  <si>
    <t>MOB037835</t>
  </si>
  <si>
    <t>MOB037836</t>
  </si>
  <si>
    <t>COM015766</t>
  </si>
  <si>
    <t>MOB037837</t>
  </si>
  <si>
    <t>COM015851</t>
  </si>
  <si>
    <t>MAQ004398</t>
  </si>
  <si>
    <t>COM015894</t>
  </si>
  <si>
    <t>COM015895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</si>
  <si>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</si>
  <si>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</si>
  <si>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</si>
  <si>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</si>
  <si>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</si>
  <si>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Sector Paraestatal</t>
  </si>
  <si>
    <t>Relación de esquemas bursátiles y de coberturas financieras</t>
  </si>
  <si>
    <t>No aplica. En virtud de que el Fideicomiso Fondo de Seguridad Pública del Estado de Tlaxcala se encuentra extinto.</t>
  </si>
  <si>
    <t>FIDEICOMISO FONDO DE SEGURIDAD PUBLICA TLAXCALA</t>
  </si>
  <si>
    <t>ACTIVO</t>
  </si>
  <si>
    <t>PASIVO + PATRIMONIO</t>
  </si>
  <si>
    <t>PASIVO</t>
  </si>
  <si>
    <t>DESCRIPCION</t>
  </si>
  <si>
    <t>IMPORTE</t>
  </si>
  <si>
    <t>TOTAL</t>
  </si>
  <si>
    <t xml:space="preserve"> </t>
  </si>
  <si>
    <t>PRODUCTOS</t>
  </si>
  <si>
    <t>APROVECHAMIENTOS</t>
  </si>
  <si>
    <t>CONCEPTO</t>
  </si>
  <si>
    <t>SALDO AL</t>
  </si>
  <si>
    <t>MODIFICACIONES</t>
  </si>
  <si>
    <t>SALDO FINAL</t>
  </si>
  <si>
    <t>MAR-ABR</t>
  </si>
  <si>
    <t>MAY-JUN</t>
  </si>
  <si>
    <t>MAYO-JUN</t>
  </si>
  <si>
    <t>DERECHOS</t>
  </si>
  <si>
    <t>PARTIDA</t>
  </si>
  <si>
    <t xml:space="preserve">TOTAL    :  </t>
  </si>
  <si>
    <t>PUESTO</t>
  </si>
  <si>
    <t>TOTAL DE PUESTOS</t>
  </si>
  <si>
    <t>NIVEL</t>
  </si>
  <si>
    <t>SUELDO BASE BIMESTRAL</t>
  </si>
  <si>
    <t>TOTAL OTRAS PRESTACIONES</t>
  </si>
  <si>
    <t>NO DE LA CUENTA</t>
  </si>
  <si>
    <t>NOMBRE DE LA CUENTA</t>
  </si>
  <si>
    <t>PRONOSTICO ANUAL</t>
  </si>
  <si>
    <t>PRONOSTICO MODIFICADO</t>
  </si>
  <si>
    <t>PRONOSTICO DEL BIMESTRE</t>
  </si>
  <si>
    <t>INGRESOS DEL BIMESTRE</t>
  </si>
  <si>
    <t>INGRESOS ACUMULADOS</t>
  </si>
  <si>
    <t>DIFERENCIA</t>
  </si>
  <si>
    <t>AUMENTO</t>
  </si>
  <si>
    <t>DISMINUCION</t>
  </si>
  <si>
    <t>(A)</t>
  </si>
  <si>
    <t>(B)</t>
  </si>
  <si>
    <t>(C)</t>
  </si>
  <si>
    <t>D= A+B+C</t>
  </si>
  <si>
    <t>(E )</t>
  </si>
  <si>
    <t>(F)</t>
  </si>
  <si>
    <t>(G)</t>
  </si>
  <si>
    <t>H = D-G</t>
  </si>
  <si>
    <t>TRANSFERENCIAS ESTATALES</t>
  </si>
  <si>
    <t>TRASFERENCIAS FEDERALES</t>
  </si>
  <si>
    <t>PROPIOS</t>
  </si>
  <si>
    <t>CAPITULO</t>
  </si>
  <si>
    <t>No DE LA CUENTA</t>
  </si>
  <si>
    <t>PRESUPUESTO ANUAL AUTORIZADO</t>
  </si>
  <si>
    <t>PRESUPUESTO MODIFICADO</t>
  </si>
  <si>
    <t>PROGRAMADO BIMESTRAL</t>
  </si>
  <si>
    <t>EJERCIDO MARZO</t>
  </si>
  <si>
    <t>EJERCIDO ABRIL</t>
  </si>
  <si>
    <t>mayo</t>
  </si>
  <si>
    <t>junio</t>
  </si>
  <si>
    <t>EJERCIDO JULIO</t>
  </si>
  <si>
    <t>EJERCIDO BIMESTRAL</t>
  </si>
  <si>
    <t>EJERCIDO ACUMULADO</t>
  </si>
  <si>
    <t>SALDO POR EJERCER</t>
  </si>
  <si>
    <t>D= A+B-C</t>
  </si>
  <si>
    <t>1000 SERVICIOS PERSONALES</t>
  </si>
  <si>
    <t>2000 MATERIALES Y SUMINISTROS</t>
  </si>
  <si>
    <t>3000 SERVICIOS GENERALES</t>
  </si>
  <si>
    <t>4000 TRANSFERENCIAS</t>
  </si>
  <si>
    <t>5000  BIENES MUEBLES E INMUEBLES</t>
  </si>
  <si>
    <t>6000 INVERSION PÚBLICA</t>
  </si>
  <si>
    <t xml:space="preserve">                   </t>
  </si>
  <si>
    <t>FIDEICOMISO FONDO DE SEGURIDAD PÚBLICA DEL ESTADO DE TLAXCALA</t>
  </si>
  <si>
    <t>Gráfica de Ingresos</t>
  </si>
  <si>
    <t>Gráfica de Situación Financiera</t>
  </si>
  <si>
    <t>Gráfica de Activo</t>
  </si>
  <si>
    <t>Gráfica de Pasivo</t>
  </si>
  <si>
    <t>Gráfica de Egresos</t>
  </si>
  <si>
    <t>Relación de Bancos</t>
  </si>
  <si>
    <t>Conciliaciones Bancarias</t>
  </si>
  <si>
    <t>Relación de Derechos a recibir efectivo o equivalentes</t>
  </si>
  <si>
    <t>PROCURADURÍA GENERAL DE JUSTICIA DEL ESTADO DE TLAXCALA</t>
  </si>
  <si>
    <t>(PGJ) HÉCTOR MARTINEZ DE LA FUENTE</t>
  </si>
  <si>
    <t>SUBSECRETARIA DE SEGURIDAD PÚBLICA</t>
  </si>
  <si>
    <t>(SSP) JOSÉ LEOPOLDO MARTÍNEZ GONZÁLEZ</t>
  </si>
  <si>
    <t>Relación de Obras en Proceso</t>
  </si>
  <si>
    <t>Relación de Cuentas por Pagar a Corto Plazo</t>
  </si>
  <si>
    <t>Relación de Derechos a recibir bienes o servicios</t>
  </si>
  <si>
    <t>Relación de Documentos por Pagar a Corto Plazo</t>
  </si>
  <si>
    <t>Relación de Fondos y Bienes de Terceros en Garantía y/o Administración a Corto Plazo</t>
  </si>
  <si>
    <t>Relación de Provisiones a Corto Plazo</t>
  </si>
  <si>
    <t>Relación de Otros Pasivos a Corto Plazo</t>
  </si>
  <si>
    <t>Análisis de Modificaciones Patrimoniales</t>
  </si>
  <si>
    <t>Relación trimestral y acumulado de obra</t>
  </si>
  <si>
    <t>Plantilla de Personal</t>
  </si>
  <si>
    <t>Estado Presupuestario de Egresos</t>
  </si>
  <si>
    <t>Estado Presupuestario de Ingresos</t>
  </si>
  <si>
    <t>EFECTIVO Y EQUIVALENTES</t>
  </si>
  <si>
    <t>DERECHOS A RECIBIR EFECTIVO O EQUIVALENTES</t>
  </si>
  <si>
    <t>DERECHO A RECIBIR BIENES O SERVICIOS</t>
  </si>
  <si>
    <t>INVENTARIOS</t>
  </si>
  <si>
    <t>ALMACENES</t>
  </si>
  <si>
    <t>ESTIMACIONES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</si>
  <si>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</si>
  <si>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</si>
  <si>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</si>
  <si>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</si>
  <si>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</si>
  <si>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</si>
  <si>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RESULTADOS DE EJERCICIOS ANTERIORES</t>
  </si>
  <si>
    <t>Cuenta Pública 2016</t>
  </si>
  <si>
    <t>Del 1 de enero al 31 de marzo de 2016</t>
  </si>
  <si>
    <t>Relación de Ingresos Trimestral</t>
  </si>
  <si>
    <t>Relación de Egresos Trimestral</t>
  </si>
  <si>
    <t xml:space="preserve">ENE-MAR </t>
  </si>
  <si>
    <t>ABR-JUN</t>
  </si>
  <si>
    <t>JUL-SEPT</t>
  </si>
  <si>
    <t>OCT-DIC</t>
  </si>
  <si>
    <t>SALDO AL 31 DE DICIEMBRE DE 2015</t>
  </si>
  <si>
    <t>ENE-MAR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</si>
</sst>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  <numFmt numFmtId="168" formatCode="General_)"/>
    <numFmt numFmtId="169" formatCode="#,##0.00\ &quot;Pts&quot;;[Red]\-#,##0.00\ &quot;Pts&quot;"/>
    <numFmt numFmtId="170" formatCode="_-* #,##0_-;\-* #,##0_-;_-* &quot;-&quot;??_-;_-@_-"/>
    <numFmt numFmtId="171" formatCode="_-[$€-2]* #,##0.00_-;\-[$€-2]* #,##0.00_-;_-[$€-2]* &quot;-&quot;??_-"/>
    <numFmt numFmtId="172" formatCode="_(* #,##0_);_(* \(#,##0\);_(* &quot;-&quot;??_);_(@_)"/>
    <numFmt numFmtId="173" formatCode="#,##0.0"/>
    <numFmt numFmtId="174" formatCode="#,##0.000000000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Soberana Sans Light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0"/>
      <color indexed="55"/>
      <name val="Arial"/>
      <family val="2"/>
    </font>
    <font>
      <sz val="12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3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302">
    <xf numFmtId="0" fontId="0" fillId="0" borderId="0"/>
    <xf numFmtId="0" fontId="2" fillId="0" borderId="0" applyNumberFormat="0" applyFont="0" applyFill="0" applyBorder="0" applyAlignment="0" applyProtection="0"/>
    <xf numFmtId="168" fontId="2" fillId="0" borderId="0"/>
    <xf numFmtId="166" fontId="10" fillId="0" borderId="0" applyFont="0" applyFill="0" applyBorder="0" applyAlignment="0" applyProtection="0"/>
    <xf numFmtId="0" fontId="1" fillId="0" borderId="0"/>
    <xf numFmtId="0" fontId="13" fillId="0" borderId="0"/>
    <xf numFmtId="166" fontId="2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0" borderId="0"/>
    <xf numFmtId="0" fontId="2" fillId="0" borderId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165" fontId="1" fillId="0" borderId="0" applyFont="0" applyFill="0" applyBorder="0" applyAlignment="0" applyProtection="0"/>
  </cellStyleXfs>
  <cellXfs count="318">
    <xf numFmtId="0" fontId="0" fillId="0" borderId="0" xfId="0"/>
    <xf numFmtId="0" fontId="3" fillId="2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  <protection locked="0"/>
    </xf>
    <xf numFmtId="0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Continuous"/>
    </xf>
    <xf numFmtId="0" fontId="5" fillId="2" borderId="0" xfId="1" applyNumberFormat="1" applyFont="1" applyFill="1" applyBorder="1" applyAlignment="1" applyProtection="1">
      <alignment horizontal="centerContinuous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3" xfId="1" applyNumberFormat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justify" vertical="center" wrapText="1"/>
    </xf>
    <xf numFmtId="0" fontId="8" fillId="0" borderId="0" xfId="0" applyFont="1"/>
    <xf numFmtId="0" fontId="6" fillId="0" borderId="0" xfId="1" applyNumberFormat="1" applyFont="1" applyFill="1" applyBorder="1" applyAlignment="1"/>
    <xf numFmtId="0" fontId="8" fillId="0" borderId="0" xfId="1" applyFont="1"/>
    <xf numFmtId="0" fontId="8" fillId="0" borderId="4" xfId="1" applyFont="1" applyBorder="1"/>
    <xf numFmtId="0" fontId="8" fillId="0" borderId="5" xfId="1" applyFont="1" applyBorder="1"/>
    <xf numFmtId="167" fontId="8" fillId="0" borderId="5" xfId="1" applyNumberFormat="1" applyFont="1" applyBorder="1" applyAlignment="1">
      <alignment horizontal="center"/>
    </xf>
    <xf numFmtId="0" fontId="8" fillId="4" borderId="0" xfId="1" applyFont="1" applyFill="1"/>
    <xf numFmtId="0" fontId="8" fillId="4" borderId="4" xfId="1" applyFont="1" applyFill="1" applyBorder="1"/>
    <xf numFmtId="0" fontId="8" fillId="4" borderId="5" xfId="1" applyFont="1" applyFill="1" applyBorder="1"/>
    <xf numFmtId="167" fontId="8" fillId="4" borderId="5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167" fontId="6" fillId="0" borderId="0" xfId="1" applyNumberFormat="1" applyFont="1" applyFill="1" applyBorder="1" applyAlignment="1"/>
    <xf numFmtId="0" fontId="14" fillId="0" borderId="0" xfId="5" applyFont="1" applyFill="1"/>
    <xf numFmtId="0" fontId="13" fillId="0" borderId="0" xfId="5"/>
    <xf numFmtId="0" fontId="15" fillId="0" borderId="0" xfId="5" applyFont="1" applyFill="1" applyBorder="1" applyAlignment="1">
      <alignment vertical="center" wrapText="1"/>
    </xf>
    <xf numFmtId="0" fontId="15" fillId="0" borderId="0" xfId="5" applyFont="1" applyFill="1" applyAlignment="1">
      <alignment vertical="center" wrapText="1"/>
    </xf>
    <xf numFmtId="0" fontId="17" fillId="0" borderId="0" xfId="5" applyFont="1" applyFill="1" applyBorder="1" applyAlignment="1"/>
    <xf numFmtId="169" fontId="14" fillId="0" borderId="0" xfId="5" applyNumberFormat="1" applyFont="1" applyFill="1" applyBorder="1" applyAlignment="1">
      <alignment horizontal="centerContinuous"/>
    </xf>
    <xf numFmtId="0" fontId="14" fillId="0" borderId="0" xfId="5" applyFont="1" applyFill="1" applyBorder="1" applyAlignment="1">
      <alignment horizontal="centerContinuous"/>
    </xf>
    <xf numFmtId="0" fontId="14" fillId="0" borderId="0" xfId="5" applyFont="1" applyFill="1" applyBorder="1"/>
    <xf numFmtId="0" fontId="17" fillId="0" borderId="0" xfId="5" applyFont="1" applyFill="1" applyBorder="1" applyAlignment="1">
      <alignment horizontal="centerContinuous"/>
    </xf>
    <xf numFmtId="166" fontId="14" fillId="0" borderId="0" xfId="6" applyFont="1" applyFill="1" applyBorder="1" applyAlignment="1">
      <alignment horizontal="centerContinuous"/>
    </xf>
    <xf numFmtId="0" fontId="18" fillId="0" borderId="0" xfId="5" applyFont="1"/>
    <xf numFmtId="170" fontId="0" fillId="0" borderId="0" xfId="6" applyNumberFormat="1" applyFont="1"/>
    <xf numFmtId="170" fontId="13" fillId="0" borderId="0" xfId="5" applyNumberFormat="1"/>
    <xf numFmtId="166" fontId="0" fillId="0" borderId="0" xfId="6" applyFont="1"/>
    <xf numFmtId="169" fontId="14" fillId="0" borderId="0" xfId="5" applyNumberFormat="1" applyFont="1" applyFill="1" applyBorder="1" applyAlignment="1">
      <alignment horizontal="center" vertical="center"/>
    </xf>
    <xf numFmtId="3" fontId="18" fillId="0" borderId="0" xfId="5" applyNumberFormat="1" applyFont="1"/>
    <xf numFmtId="0" fontId="2" fillId="0" borderId="0" xfId="5" applyFont="1"/>
    <xf numFmtId="0" fontId="19" fillId="0" borderId="0" xfId="5" applyFont="1"/>
    <xf numFmtId="3" fontId="19" fillId="0" borderId="0" xfId="5" applyNumberFormat="1" applyFont="1"/>
    <xf numFmtId="170" fontId="20" fillId="0" borderId="0" xfId="6" applyNumberFormat="1" applyFont="1" applyAlignment="1">
      <alignment horizontal="center"/>
    </xf>
    <xf numFmtId="170" fontId="18" fillId="0" borderId="0" xfId="6" applyNumberFormat="1" applyFont="1"/>
    <xf numFmtId="170" fontId="18" fillId="0" borderId="0" xfId="5" applyNumberFormat="1" applyFont="1"/>
    <xf numFmtId="166" fontId="2" fillId="0" borderId="0" xfId="5" applyNumberFormat="1" applyFont="1"/>
    <xf numFmtId="0" fontId="14" fillId="0" borderId="0" xfId="5" applyFont="1" applyFill="1" applyAlignment="1"/>
    <xf numFmtId="0" fontId="17" fillId="0" borderId="0" xfId="5" applyFont="1" applyFill="1" applyBorder="1" applyAlignment="1">
      <alignment horizontal="center"/>
    </xf>
    <xf numFmtId="166" fontId="14" fillId="0" borderId="0" xfId="226" applyFont="1" applyFill="1" applyBorder="1" applyAlignment="1">
      <alignment horizontal="centerContinuous"/>
    </xf>
    <xf numFmtId="170" fontId="0" fillId="0" borderId="0" xfId="226" applyNumberFormat="1" applyFont="1"/>
    <xf numFmtId="0" fontId="38" fillId="0" borderId="0" xfId="5" applyFont="1"/>
    <xf numFmtId="170" fontId="19" fillId="0" borderId="0" xfId="5" applyNumberFormat="1" applyFont="1"/>
    <xf numFmtId="0" fontId="15" fillId="0" borderId="0" xfId="5" applyFont="1" applyFill="1" applyBorder="1" applyAlignment="1">
      <alignment horizontal="center" vertical="center" wrapText="1"/>
    </xf>
    <xf numFmtId="170" fontId="18" fillId="0" borderId="0" xfId="226" applyNumberFormat="1" applyFont="1"/>
    <xf numFmtId="0" fontId="13" fillId="0" borderId="0" xfId="5" applyNumberFormat="1"/>
    <xf numFmtId="166" fontId="13" fillId="0" borderId="0" xfId="5" applyNumberFormat="1"/>
    <xf numFmtId="0" fontId="13" fillId="0" borderId="0" xfId="5" applyFill="1"/>
    <xf numFmtId="0" fontId="14" fillId="0" borderId="0" xfId="5" applyFont="1" applyFill="1" applyBorder="1" applyAlignment="1">
      <alignment horizontal="center"/>
    </xf>
    <xf numFmtId="0" fontId="40" fillId="0" borderId="0" xfId="5" applyFont="1" applyFill="1" applyBorder="1" applyAlignment="1">
      <alignment horizontal="center" vertical="center"/>
    </xf>
    <xf numFmtId="164" fontId="14" fillId="0" borderId="0" xfId="226" applyNumberFormat="1" applyFont="1" applyFill="1" applyBorder="1"/>
    <xf numFmtId="0" fontId="14" fillId="0" borderId="0" xfId="5" applyFont="1"/>
    <xf numFmtId="0" fontId="14" fillId="0" borderId="0" xfId="5" applyFont="1" applyBorder="1"/>
    <xf numFmtId="0" fontId="41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3" fontId="14" fillId="0" borderId="0" xfId="5" applyNumberFormat="1" applyFont="1" applyBorder="1"/>
    <xf numFmtId="0" fontId="41" fillId="0" borderId="0" xfId="5" applyFont="1" applyBorder="1" applyAlignment="1">
      <alignment horizontal="center"/>
    </xf>
    <xf numFmtId="49" fontId="41" fillId="0" borderId="0" xfId="5" applyNumberFormat="1" applyFont="1" applyBorder="1" applyAlignment="1">
      <alignment horizontal="center" vertical="center"/>
    </xf>
    <xf numFmtId="0" fontId="41" fillId="0" borderId="0" xfId="5" applyFont="1" applyAlignment="1">
      <alignment horizontal="center"/>
    </xf>
    <xf numFmtId="0" fontId="14" fillId="0" borderId="0" xfId="5" applyFont="1" applyBorder="1" applyAlignment="1">
      <alignment horizontal="left"/>
    </xf>
    <xf numFmtId="164" fontId="14" fillId="0" borderId="0" xfId="5" applyNumberFormat="1" applyFont="1"/>
    <xf numFmtId="164" fontId="14" fillId="0" borderId="0" xfId="226" applyNumberFormat="1" applyFont="1" applyFill="1" applyBorder="1" applyAlignment="1">
      <alignment horizontal="right"/>
    </xf>
    <xf numFmtId="0" fontId="14" fillId="0" borderId="0" xfId="5" applyFont="1" applyBorder="1" applyAlignment="1">
      <alignment horizontal="center"/>
    </xf>
    <xf numFmtId="0" fontId="14" fillId="0" borderId="0" xfId="5" applyFont="1" applyAlignment="1">
      <alignment horizontal="center" vertical="center"/>
    </xf>
    <xf numFmtId="166" fontId="14" fillId="0" borderId="0" xfId="5" applyNumberFormat="1" applyFont="1"/>
    <xf numFmtId="0" fontId="14" fillId="0" borderId="0" xfId="5" applyFont="1" applyAlignment="1">
      <alignment horizontal="center"/>
    </xf>
    <xf numFmtId="164" fontId="14" fillId="0" borderId="0" xfId="226" applyNumberFormat="1" applyFont="1" applyBorder="1"/>
    <xf numFmtId="0" fontId="14" fillId="0" borderId="0" xfId="5" applyFont="1" applyFill="1" applyBorder="1" applyAlignment="1">
      <alignment horizontal="left"/>
    </xf>
    <xf numFmtId="0" fontId="40" fillId="0" borderId="0" xfId="5" applyFont="1" applyFill="1" applyBorder="1" applyAlignment="1">
      <alignment horizontal="right"/>
    </xf>
    <xf numFmtId="3" fontId="40" fillId="30" borderId="0" xfId="5" applyNumberFormat="1" applyFont="1" applyFill="1" applyBorder="1" applyAlignment="1">
      <alignment horizontal="right"/>
    </xf>
    <xf numFmtId="3" fontId="40" fillId="0" borderId="0" xfId="5" applyNumberFormat="1" applyFont="1" applyFill="1" applyBorder="1" applyAlignment="1">
      <alignment horizontal="right"/>
    </xf>
    <xf numFmtId="0" fontId="42" fillId="0" borderId="0" xfId="5" applyFont="1" applyBorder="1" applyAlignment="1">
      <alignment horizontal="center"/>
    </xf>
    <xf numFmtId="0" fontId="42" fillId="0" borderId="0" xfId="5" applyFont="1" applyFill="1" applyBorder="1" applyAlignment="1">
      <alignment horizontal="center"/>
    </xf>
    <xf numFmtId="3" fontId="14" fillId="31" borderId="0" xfId="5" applyNumberFormat="1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3" fontId="14" fillId="0" borderId="0" xfId="5" applyNumberFormat="1" applyFont="1" applyFill="1"/>
    <xf numFmtId="0" fontId="43" fillId="0" borderId="0" xfId="5" applyFont="1" applyBorder="1" applyAlignment="1">
      <alignment horizontal="center"/>
    </xf>
    <xf numFmtId="166" fontId="42" fillId="0" borderId="0" xfId="226" applyFont="1" applyFill="1" applyBorder="1" applyAlignment="1">
      <alignment horizontal="center"/>
    </xf>
    <xf numFmtId="3" fontId="43" fillId="0" borderId="0" xfId="5" applyNumberFormat="1" applyFont="1" applyBorder="1" applyAlignment="1">
      <alignment horizontal="center"/>
    </xf>
    <xf numFmtId="3" fontId="13" fillId="0" borderId="0" xfId="5" applyNumberFormat="1"/>
    <xf numFmtId="164" fontId="13" fillId="0" borderId="0" xfId="5" applyNumberFormat="1"/>
    <xf numFmtId="0" fontId="6" fillId="0" borderId="0" xfId="5" applyFont="1"/>
    <xf numFmtId="170" fontId="44" fillId="0" borderId="0" xfId="226" applyNumberFormat="1" applyFont="1" applyFill="1"/>
    <xf numFmtId="172" fontId="44" fillId="0" borderId="0" xfId="226" applyNumberFormat="1" applyFont="1" applyFill="1"/>
    <xf numFmtId="172" fontId="45" fillId="0" borderId="0" xfId="226" applyNumberFormat="1" applyFont="1" applyFill="1"/>
    <xf numFmtId="172" fontId="2" fillId="0" borderId="0" xfId="5" applyNumberFormat="1" applyFont="1" applyFill="1"/>
    <xf numFmtId="0" fontId="2" fillId="0" borderId="0" xfId="5" applyFont="1" applyFill="1"/>
    <xf numFmtId="166" fontId="5" fillId="0" borderId="0" xfId="226" applyFont="1" applyFill="1"/>
    <xf numFmtId="0" fontId="6" fillId="0" borderId="0" xfId="5" applyFont="1" applyFill="1"/>
    <xf numFmtId="4" fontId="13" fillId="0" borderId="0" xfId="5" applyNumberFormat="1"/>
    <xf numFmtId="4" fontId="14" fillId="0" borderId="0" xfId="5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horizontal="right"/>
    </xf>
    <xf numFmtId="4" fontId="17" fillId="0" borderId="0" xfId="5" applyNumberFormat="1" applyFont="1" applyFill="1" applyBorder="1" applyAlignment="1">
      <alignment horizontal="center"/>
    </xf>
    <xf numFmtId="0" fontId="17" fillId="0" borderId="0" xfId="5" applyFont="1"/>
    <xf numFmtId="0" fontId="14" fillId="0" borderId="0" xfId="5" applyFont="1" applyFill="1" applyBorder="1" applyAlignment="1"/>
    <xf numFmtId="0" fontId="14" fillId="0" borderId="0" xfId="5" applyFont="1" applyFill="1" applyBorder="1" applyAlignment="1">
      <alignment horizontal="center" vertical="center"/>
    </xf>
    <xf numFmtId="4" fontId="14" fillId="0" borderId="0" xfId="5" applyNumberFormat="1" applyFont="1" applyFill="1" applyBorder="1" applyAlignment="1">
      <alignment horizontal="center" vertical="center"/>
    </xf>
    <xf numFmtId="3" fontId="14" fillId="0" borderId="0" xfId="5" applyNumberFormat="1" applyFont="1" applyFill="1" applyBorder="1" applyAlignment="1"/>
    <xf numFmtId="0" fontId="14" fillId="0" borderId="0" xfId="5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horizontal="right" vertical="center"/>
    </xf>
    <xf numFmtId="0" fontId="14" fillId="0" borderId="0" xfId="5" applyFont="1" applyBorder="1" applyAlignment="1"/>
    <xf numFmtId="3" fontId="14" fillId="0" borderId="0" xfId="226" applyNumberFormat="1" applyFont="1" applyBorder="1" applyAlignment="1">
      <alignment horizontal="right"/>
    </xf>
    <xf numFmtId="3" fontId="14" fillId="0" borderId="0" xfId="5" applyNumberFormat="1" applyFont="1" applyBorder="1" applyAlignment="1"/>
    <xf numFmtId="0" fontId="14" fillId="0" borderId="0" xfId="5" applyFont="1" applyAlignment="1"/>
    <xf numFmtId="0" fontId="14" fillId="0" borderId="0" xfId="5" applyFont="1" applyBorder="1" applyAlignment="1">
      <alignment horizontal="right"/>
    </xf>
    <xf numFmtId="166" fontId="14" fillId="0" borderId="0" xfId="226" applyFont="1" applyBorder="1" applyAlignment="1"/>
    <xf numFmtId="166" fontId="14" fillId="0" borderId="0" xfId="226" applyFont="1" applyBorder="1"/>
    <xf numFmtId="166" fontId="14" fillId="0" borderId="0" xfId="226" applyFont="1"/>
    <xf numFmtId="0" fontId="14" fillId="0" borderId="0" xfId="5" applyFont="1" applyAlignment="1">
      <alignment horizontal="left"/>
    </xf>
    <xf numFmtId="3" fontId="17" fillId="0" borderId="0" xfId="226" applyNumberFormat="1" applyFont="1" applyBorder="1" applyAlignment="1">
      <alignment horizontal="right"/>
    </xf>
    <xf numFmtId="4" fontId="14" fillId="0" borderId="0" xfId="226" applyNumberFormat="1" applyFont="1" applyBorder="1" applyAlignment="1">
      <alignment horizontal="right"/>
    </xf>
    <xf numFmtId="0" fontId="39" fillId="0" borderId="0" xfId="5" applyFont="1" applyBorder="1"/>
    <xf numFmtId="0" fontId="40" fillId="30" borderId="0" xfId="5" applyFont="1" applyFill="1" applyBorder="1" applyAlignment="1">
      <alignment horizontal="center" vertical="center"/>
    </xf>
    <xf numFmtId="170" fontId="14" fillId="0" borderId="0" xfId="226" applyNumberFormat="1" applyFont="1" applyBorder="1" applyAlignment="1">
      <alignment horizontal="right" vertical="center"/>
    </xf>
    <xf numFmtId="3" fontId="40" fillId="29" borderId="0" xfId="5" applyNumberFormat="1" applyFont="1" applyFill="1" applyBorder="1" applyAlignment="1"/>
    <xf numFmtId="3" fontId="40" fillId="29" borderId="0" xfId="5" applyNumberFormat="1" applyFont="1" applyFill="1" applyBorder="1" applyAlignment="1">
      <alignment horizontal="right"/>
    </xf>
    <xf numFmtId="3" fontId="14" fillId="31" borderId="0" xfId="5" applyNumberFormat="1" applyFont="1" applyFill="1"/>
    <xf numFmtId="0" fontId="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left"/>
    </xf>
    <xf numFmtId="0" fontId="7" fillId="30" borderId="0" xfId="5" applyFont="1" applyFill="1" applyBorder="1" applyAlignment="1">
      <alignment horizontal="center" vertical="justify" wrapText="1"/>
    </xf>
    <xf numFmtId="49" fontId="7" fillId="0" borderId="0" xfId="5" applyNumberFormat="1" applyFont="1" applyFill="1" applyBorder="1" applyAlignment="1"/>
    <xf numFmtId="0" fontId="7" fillId="0" borderId="0" xfId="5" applyFont="1" applyFill="1" applyBorder="1" applyAlignment="1">
      <alignment horizontal="center" vertical="justify" wrapText="1"/>
    </xf>
    <xf numFmtId="14" fontId="7" fillId="30" borderId="0" xfId="5" applyNumberFormat="1" applyFont="1" applyFill="1" applyBorder="1" applyAlignment="1">
      <alignment horizontal="center" vertical="justify" wrapText="1"/>
    </xf>
    <xf numFmtId="0" fontId="7" fillId="0" borderId="0" xfId="5" applyFont="1" applyFill="1" applyBorder="1" applyAlignment="1">
      <alignment horizontal="center"/>
    </xf>
    <xf numFmtId="0" fontId="7" fillId="30" borderId="0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vertical="justify" wrapText="1"/>
    </xf>
    <xf numFmtId="3" fontId="2" fillId="0" borderId="0" xfId="5" applyNumberFormat="1" applyFont="1"/>
    <xf numFmtId="3" fontId="2" fillId="0" borderId="0" xfId="5" applyNumberFormat="1" applyFont="1" applyFill="1"/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3" fontId="2" fillId="0" borderId="0" xfId="5" applyNumberFormat="1" applyFont="1" applyFill="1" applyAlignment="1">
      <alignment vertical="center"/>
    </xf>
    <xf numFmtId="3" fontId="14" fillId="0" borderId="0" xfId="5" applyNumberFormat="1" applyFont="1"/>
    <xf numFmtId="0" fontId="44" fillId="0" borderId="0" xfId="5" applyFont="1"/>
    <xf numFmtId="3" fontId="44" fillId="0" borderId="0" xfId="5" applyNumberFormat="1" applyFont="1"/>
    <xf numFmtId="3" fontId="44" fillId="0" borderId="0" xfId="5" applyNumberFormat="1" applyFont="1" applyFill="1"/>
    <xf numFmtId="0" fontId="44" fillId="0" borderId="0" xfId="5" applyFont="1" applyFill="1"/>
    <xf numFmtId="0" fontId="7" fillId="0" borderId="0" xfId="5" applyFont="1" applyFill="1" applyBorder="1" applyAlignment="1">
      <alignment horizontal="center" vertical="center" wrapText="1"/>
    </xf>
    <xf numFmtId="0" fontId="2" fillId="0" borderId="0" xfId="5" applyFont="1" applyFill="1" applyAlignment="1">
      <alignment vertical="center"/>
    </xf>
    <xf numFmtId="3" fontId="2" fillId="0" borderId="0" xfId="5" applyNumberFormat="1" applyFont="1" applyAlignment="1">
      <alignment horizont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Alignment="1">
      <alignment horizontal="justify" vertical="center" wrapText="1"/>
    </xf>
    <xf numFmtId="166" fontId="2" fillId="0" borderId="0" xfId="226" applyFont="1" applyAlignment="1">
      <alignment horizontal="justify" vertical="center" wrapText="1"/>
    </xf>
    <xf numFmtId="0" fontId="2" fillId="0" borderId="0" xfId="5" applyFont="1" applyFill="1" applyAlignment="1">
      <alignment horizontal="center"/>
    </xf>
    <xf numFmtId="0" fontId="2" fillId="0" borderId="0" xfId="5" applyFont="1" applyAlignment="1">
      <alignment vertical="center" wrapText="1"/>
    </xf>
    <xf numFmtId="0" fontId="41" fillId="0" borderId="0" xfId="236" applyFont="1"/>
    <xf numFmtId="0" fontId="45" fillId="0" borderId="0" xfId="236" applyFont="1" applyFill="1" applyBorder="1" applyAlignment="1">
      <alignment horizontal="center"/>
    </xf>
    <xf numFmtId="0" fontId="41" fillId="0" borderId="0" xfId="236" applyFont="1" applyFill="1" applyBorder="1" applyAlignment="1">
      <alignment horizontal="center"/>
    </xf>
    <xf numFmtId="1" fontId="41" fillId="0" borderId="0" xfId="226" applyNumberFormat="1" applyFont="1" applyFill="1" applyBorder="1" applyAlignment="1">
      <alignment horizontal="center"/>
    </xf>
    <xf numFmtId="0" fontId="41" fillId="32" borderId="0" xfId="236" applyFont="1" applyFill="1" applyBorder="1" applyAlignment="1">
      <alignment horizontal="center"/>
    </xf>
    <xf numFmtId="0" fontId="6" fillId="0" borderId="0" xfId="236" applyFont="1" applyBorder="1"/>
    <xf numFmtId="0" fontId="7" fillId="30" borderId="0" xfId="236" applyFont="1" applyFill="1" applyBorder="1" applyAlignment="1">
      <alignment horizontal="center" vertical="center" wrapText="1"/>
    </xf>
    <xf numFmtId="0" fontId="6" fillId="0" borderId="0" xfId="236" applyFont="1" applyBorder="1" applyAlignment="1">
      <alignment horizontal="center" vertical="center" wrapText="1"/>
    </xf>
    <xf numFmtId="1" fontId="7" fillId="30" borderId="0" xfId="226" applyNumberFormat="1" applyFont="1" applyFill="1" applyBorder="1" applyAlignment="1">
      <alignment horizontal="center" vertical="center" wrapText="1"/>
    </xf>
    <xf numFmtId="0" fontId="7" fillId="33" borderId="0" xfId="236" applyFont="1" applyFill="1" applyBorder="1" applyAlignment="1">
      <alignment horizontal="center" vertical="center" wrapText="1"/>
    </xf>
    <xf numFmtId="0" fontId="6" fillId="0" borderId="0" xfId="236" applyFont="1"/>
    <xf numFmtId="0" fontId="6" fillId="0" borderId="0" xfId="236" applyFont="1" applyFill="1" applyBorder="1"/>
    <xf numFmtId="0" fontId="6" fillId="0" borderId="0" xfId="236" applyFont="1" applyFill="1" applyBorder="1" applyAlignment="1">
      <alignment horizontal="left"/>
    </xf>
    <xf numFmtId="1" fontId="6" fillId="0" borderId="0" xfId="226" applyNumberFormat="1" applyFont="1" applyFill="1" applyBorder="1" applyAlignment="1">
      <alignment horizontal="center"/>
    </xf>
    <xf numFmtId="0" fontId="6" fillId="0" borderId="0" xfId="236" applyFont="1" applyFill="1" applyBorder="1" applyAlignment="1">
      <alignment horizontal="center"/>
    </xf>
    <xf numFmtId="165" fontId="6" fillId="0" borderId="0" xfId="227" applyNumberFormat="1" applyFont="1" applyFill="1" applyBorder="1"/>
    <xf numFmtId="165" fontId="6" fillId="0" borderId="0" xfId="227" applyFont="1" applyFill="1" applyBorder="1"/>
    <xf numFmtId="0" fontId="6" fillId="0" borderId="0" xfId="236" applyFont="1" applyFill="1"/>
    <xf numFmtId="166" fontId="6" fillId="0" borderId="0" xfId="236" applyNumberFormat="1" applyFont="1" applyFill="1"/>
    <xf numFmtId="166" fontId="12" fillId="34" borderId="0" xfId="5" applyNumberFormat="1" applyFont="1" applyFill="1"/>
    <xf numFmtId="166" fontId="6" fillId="35" borderId="0" xfId="236" applyNumberFormat="1" applyFont="1" applyFill="1"/>
    <xf numFmtId="164" fontId="12" fillId="34" borderId="0" xfId="5" applyNumberFormat="1" applyFont="1" applyFill="1"/>
    <xf numFmtId="0" fontId="5" fillId="0" borderId="0" xfId="236" applyFont="1"/>
    <xf numFmtId="165" fontId="46" fillId="0" borderId="0" xfId="227" applyNumberFormat="1" applyFont="1" applyFill="1" applyBorder="1"/>
    <xf numFmtId="165" fontId="46" fillId="0" borderId="0" xfId="227" applyFont="1" applyFill="1" applyBorder="1"/>
    <xf numFmtId="0" fontId="46" fillId="0" borderId="0" xfId="236" applyFont="1" applyFill="1"/>
    <xf numFmtId="164" fontId="6" fillId="0" borderId="0" xfId="226" applyNumberFormat="1" applyFont="1" applyFill="1" applyBorder="1"/>
    <xf numFmtId="166" fontId="47" fillId="0" borderId="0" xfId="226" applyFont="1"/>
    <xf numFmtId="0" fontId="7" fillId="0" borderId="0" xfId="236" applyFont="1" applyFill="1" applyBorder="1" applyAlignment="1">
      <alignment horizontal="right"/>
    </xf>
    <xf numFmtId="3" fontId="7" fillId="30" borderId="0" xfId="236" applyNumberFormat="1" applyFont="1" applyFill="1" applyBorder="1" applyAlignment="1">
      <alignment horizontal="right"/>
    </xf>
    <xf numFmtId="1" fontId="7" fillId="30" borderId="0" xfId="226" applyNumberFormat="1" applyFont="1" applyFill="1" applyBorder="1" applyAlignment="1">
      <alignment horizontal="center"/>
    </xf>
    <xf numFmtId="3" fontId="7" fillId="0" borderId="0" xfId="236" applyNumberFormat="1" applyFont="1" applyFill="1" applyBorder="1" applyAlignment="1">
      <alignment horizontal="right"/>
    </xf>
    <xf numFmtId="165" fontId="7" fillId="30" borderId="0" xfId="227" applyFont="1" applyFill="1" applyBorder="1" applyAlignment="1">
      <alignment horizontal="right"/>
    </xf>
    <xf numFmtId="165" fontId="5" fillId="0" borderId="0" xfId="236" applyNumberFormat="1" applyFont="1"/>
    <xf numFmtId="0" fontId="43" fillId="0" borderId="0" xfId="236" applyFont="1" applyFill="1" applyBorder="1" applyAlignment="1">
      <alignment horizontal="center"/>
    </xf>
    <xf numFmtId="1" fontId="43" fillId="0" borderId="0" xfId="226" applyNumberFormat="1" applyFont="1" applyFill="1" applyBorder="1" applyAlignment="1">
      <alignment horizontal="center"/>
    </xf>
    <xf numFmtId="165" fontId="6" fillId="0" borderId="0" xfId="236" applyNumberFormat="1" applyFont="1" applyFill="1"/>
    <xf numFmtId="0" fontId="48" fillId="0" borderId="0" xfId="236" applyFont="1" applyFill="1" applyBorder="1" applyAlignment="1">
      <alignment horizontal="center"/>
    </xf>
    <xf numFmtId="1" fontId="41" fillId="0" borderId="0" xfId="226" applyNumberFormat="1" applyFont="1" applyFill="1" applyAlignment="1">
      <alignment horizontal="center"/>
    </xf>
    <xf numFmtId="3" fontId="41" fillId="0" borderId="0" xfId="236" applyNumberFormat="1" applyFont="1" applyFill="1"/>
    <xf numFmtId="165" fontId="41" fillId="0" borderId="0" xfId="227" applyFont="1" applyFill="1"/>
    <xf numFmtId="0" fontId="41" fillId="0" borderId="0" xfId="236" applyFont="1" applyFill="1"/>
    <xf numFmtId="165" fontId="41" fillId="0" borderId="0" xfId="236" applyNumberFormat="1" applyFont="1" applyFill="1"/>
    <xf numFmtId="1" fontId="48" fillId="0" borderId="0" xfId="226" applyNumberFormat="1" applyFont="1" applyFill="1" applyBorder="1" applyAlignment="1">
      <alignment horizontal="center"/>
    </xf>
    <xf numFmtId="173" fontId="48" fillId="0" borderId="0" xfId="236" applyNumberFormat="1" applyFont="1" applyFill="1" applyBorder="1" applyAlignment="1">
      <alignment horizontal="center"/>
    </xf>
    <xf numFmtId="166" fontId="48" fillId="0" borderId="0" xfId="226" applyFont="1" applyFill="1" applyBorder="1" applyAlignment="1">
      <alignment horizontal="center"/>
    </xf>
    <xf numFmtId="3" fontId="48" fillId="0" borderId="0" xfId="236" applyNumberFormat="1" applyFont="1" applyFill="1" applyBorder="1" applyAlignment="1">
      <alignment horizontal="center"/>
    </xf>
    <xf numFmtId="170" fontId="45" fillId="0" borderId="0" xfId="226" applyNumberFormat="1" applyFont="1" applyFill="1"/>
    <xf numFmtId="1" fontId="45" fillId="0" borderId="0" xfId="226" applyNumberFormat="1" applyFont="1" applyFill="1" applyAlignment="1">
      <alignment horizontal="center"/>
    </xf>
    <xf numFmtId="166" fontId="45" fillId="0" borderId="0" xfId="226" applyFont="1" applyFill="1"/>
    <xf numFmtId="1" fontId="41" fillId="0" borderId="0" xfId="226" applyNumberFormat="1" applyFont="1" applyAlignment="1">
      <alignment horizontal="center"/>
    </xf>
    <xf numFmtId="0" fontId="41" fillId="32" borderId="0" xfId="236" applyFont="1" applyFill="1"/>
    <xf numFmtId="0" fontId="7" fillId="0" borderId="0" xfId="5" applyFont="1" applyFill="1" applyBorder="1" applyAlignment="1">
      <alignment vertical="center" wrapText="1"/>
    </xf>
    <xf numFmtId="0" fontId="7" fillId="30" borderId="0" xfId="5" applyFont="1" applyFill="1" applyBorder="1" applyAlignment="1">
      <alignment horizontal="center" vertical="center"/>
    </xf>
    <xf numFmtId="0" fontId="44" fillId="0" borderId="0" xfId="5" applyFont="1" applyBorder="1"/>
    <xf numFmtId="0" fontId="44" fillId="0" borderId="0" xfId="5" applyFont="1" applyFill="1" applyBorder="1"/>
    <xf numFmtId="3" fontId="44" fillId="0" borderId="0" xfId="5" applyNumberFormat="1" applyFont="1" applyBorder="1"/>
    <xf numFmtId="3" fontId="44" fillId="0" borderId="0" xfId="5" applyNumberFormat="1" applyFont="1" applyFill="1" applyBorder="1"/>
    <xf numFmtId="0" fontId="2" fillId="0" borderId="0" xfId="5" applyFont="1" applyBorder="1"/>
    <xf numFmtId="0" fontId="2" fillId="0" borderId="0" xfId="5" applyFont="1" applyFill="1" applyBorder="1"/>
    <xf numFmtId="3" fontId="2" fillId="0" borderId="0" xfId="5" applyNumberFormat="1" applyFont="1" applyBorder="1"/>
    <xf numFmtId="3" fontId="2" fillId="0" borderId="0" xfId="5" applyNumberFormat="1" applyFont="1" applyFill="1" applyBorder="1"/>
    <xf numFmtId="3" fontId="2" fillId="0" borderId="0" xfId="236" applyNumberFormat="1" applyFont="1" applyBorder="1"/>
    <xf numFmtId="3" fontId="2" fillId="0" borderId="0" xfId="236" applyNumberFormat="1" applyFont="1" applyFill="1" applyBorder="1"/>
    <xf numFmtId="3" fontId="44" fillId="0" borderId="0" xfId="236" applyNumberFormat="1" applyFont="1" applyFill="1" applyBorder="1"/>
    <xf numFmtId="3" fontId="13" fillId="0" borderId="0" xfId="5" applyNumberFormat="1" applyBorder="1"/>
    <xf numFmtId="3" fontId="2" fillId="0" borderId="0" xfId="236" applyNumberFormat="1" applyFont="1"/>
    <xf numFmtId="3" fontId="40" fillId="30" borderId="0" xfId="236" applyNumberFormat="1" applyFont="1" applyFill="1" applyBorder="1" applyAlignment="1">
      <alignment horizontal="right"/>
    </xf>
    <xf numFmtId="0" fontId="7" fillId="36" borderId="0" xfId="5" applyFont="1" applyFill="1" applyBorder="1" applyAlignment="1">
      <alignment horizontal="center" vertical="justify" wrapText="1"/>
    </xf>
    <xf numFmtId="0" fontId="44" fillId="0" borderId="0" xfId="5" applyFont="1" applyFill="1" applyBorder="1" applyAlignment="1">
      <alignment horizontal="left"/>
    </xf>
    <xf numFmtId="0" fontId="44" fillId="0" borderId="0" xfId="5" applyFont="1" applyFill="1" applyBorder="1" applyAlignment="1">
      <alignment horizontal="center"/>
    </xf>
    <xf numFmtId="174" fontId="44" fillId="0" borderId="0" xfId="5" applyNumberFormat="1" applyFont="1" applyFill="1" applyBorder="1"/>
    <xf numFmtId="166" fontId="44" fillId="0" borderId="0" xfId="5" applyNumberFormat="1" applyFont="1" applyFill="1" applyBorder="1"/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 vertical="center"/>
    </xf>
    <xf numFmtId="166" fontId="2" fillId="0" borderId="0" xfId="5" applyNumberFormat="1" applyFont="1" applyFill="1" applyBorder="1"/>
    <xf numFmtId="0" fontId="2" fillId="0" borderId="0" xfId="5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vertical="center"/>
    </xf>
    <xf numFmtId="3" fontId="44" fillId="0" borderId="0" xfId="5" applyNumberFormat="1" applyFont="1" applyFill="1" applyBorder="1" applyAlignment="1">
      <alignment vertical="center"/>
    </xf>
    <xf numFmtId="0" fontId="44" fillId="0" borderId="0" xfId="5" applyFont="1" applyFill="1" applyBorder="1" applyAlignment="1">
      <alignment horizontal="justify" vertical="center" wrapText="1"/>
    </xf>
    <xf numFmtId="0" fontId="2" fillId="0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justify" vertical="center" wrapText="1"/>
    </xf>
    <xf numFmtId="3" fontId="2" fillId="0" borderId="0" xfId="5" applyNumberFormat="1" applyFont="1" applyFill="1" applyBorder="1" applyAlignment="1">
      <alignment horizontal="right" vertical="center" wrapText="1"/>
    </xf>
    <xf numFmtId="3" fontId="44" fillId="0" borderId="0" xfId="5" applyNumberFormat="1" applyFont="1" applyFill="1" applyBorder="1" applyAlignment="1">
      <alignment horizontal="right" vertical="center" wrapText="1"/>
    </xf>
    <xf numFmtId="3" fontId="44" fillId="0" borderId="0" xfId="5" applyNumberFormat="1" applyFont="1" applyFill="1" applyBorder="1" applyAlignment="1">
      <alignment horizontal="justify" vertical="center" wrapText="1"/>
    </xf>
    <xf numFmtId="0" fontId="2" fillId="0" borderId="0" xfId="5" applyNumberFormat="1" applyFont="1" applyBorder="1" applyAlignment="1">
      <alignment horizontal="center" vertical="center" wrapText="1"/>
    </xf>
    <xf numFmtId="166" fontId="2" fillId="0" borderId="0" xfId="5" applyNumberFormat="1" applyFont="1" applyBorder="1" applyAlignment="1">
      <alignment horizontal="justify" vertical="center" wrapText="1"/>
    </xf>
    <xf numFmtId="3" fontId="2" fillId="0" borderId="0" xfId="5" applyNumberFormat="1" applyFont="1" applyFill="1" applyBorder="1" applyAlignment="1">
      <alignment horizontal="justify" vertical="center" wrapText="1"/>
    </xf>
    <xf numFmtId="4" fontId="2" fillId="0" borderId="0" xfId="5" applyNumberFormat="1" applyFont="1" applyFill="1" applyBorder="1" applyAlignment="1">
      <alignment horizontal="justify" vertical="center" wrapText="1"/>
    </xf>
    <xf numFmtId="0" fontId="2" fillId="0" borderId="0" xfId="5" applyNumberFormat="1" applyFont="1" applyBorder="1" applyAlignment="1">
      <alignment horizontal="center"/>
    </xf>
    <xf numFmtId="166" fontId="2" fillId="0" borderId="0" xfId="5" applyNumberFormat="1" applyFont="1" applyBorder="1"/>
    <xf numFmtId="3" fontId="2" fillId="0" borderId="0" xfId="226" applyNumberFormat="1" applyFont="1" applyBorder="1"/>
    <xf numFmtId="3" fontId="2" fillId="0" borderId="0" xfId="226" applyNumberFormat="1" applyFont="1" applyFill="1" applyBorder="1"/>
    <xf numFmtId="0" fontId="44" fillId="0" borderId="0" xfId="5" applyNumberFormat="1" applyFont="1" applyBorder="1"/>
    <xf numFmtId="166" fontId="44" fillId="0" borderId="0" xfId="5" applyNumberFormat="1" applyFont="1" applyBorder="1"/>
    <xf numFmtId="3" fontId="2" fillId="0" borderId="0" xfId="226" applyNumberFormat="1" applyFont="1" applyBorder="1" applyAlignment="1">
      <alignment vertical="center"/>
    </xf>
    <xf numFmtId="3" fontId="2" fillId="0" borderId="0" xfId="226" applyNumberFormat="1" applyFont="1" applyFill="1" applyBorder="1" applyAlignment="1">
      <alignment vertical="center"/>
    </xf>
    <xf numFmtId="0" fontId="2" fillId="0" borderId="0" xfId="5" applyNumberFormat="1" applyFont="1" applyBorder="1"/>
    <xf numFmtId="0" fontId="44" fillId="0" borderId="0" xfId="5" applyNumberFormat="1" applyFont="1" applyBorder="1" applyAlignment="1">
      <alignment horizontal="right"/>
    </xf>
    <xf numFmtId="164" fontId="2" fillId="0" borderId="0" xfId="5" applyNumberFormat="1" applyFont="1" applyFill="1" applyBorder="1"/>
    <xf numFmtId="170" fontId="44" fillId="0" borderId="0" xfId="5" applyNumberFormat="1" applyFont="1" applyBorder="1"/>
    <xf numFmtId="0" fontId="44" fillId="0" borderId="0" xfId="5" applyNumberFormat="1" applyFont="1" applyBorder="1" applyAlignment="1">
      <alignment horizontal="center"/>
    </xf>
    <xf numFmtId="0" fontId="2" fillId="0" borderId="0" xfId="5" applyNumberFormat="1" applyFont="1" applyFill="1" applyBorder="1" applyAlignment="1">
      <alignment horizontal="center"/>
    </xf>
    <xf numFmtId="3" fontId="49" fillId="0" borderId="0" xfId="5" applyNumberFormat="1" applyFont="1" applyFill="1" applyBorder="1"/>
    <xf numFmtId="3" fontId="40" fillId="36" borderId="0" xfId="5" applyNumberFormat="1" applyFont="1" applyFill="1" applyBorder="1" applyAlignment="1">
      <alignment horizontal="right"/>
    </xf>
    <xf numFmtId="0" fontId="8" fillId="5" borderId="0" xfId="0" applyFont="1" applyFill="1" applyBorder="1"/>
    <xf numFmtId="0" fontId="5" fillId="5" borderId="0" xfId="236" applyFont="1" applyFill="1" applyBorder="1" applyAlignment="1"/>
    <xf numFmtId="0" fontId="8" fillId="5" borderId="0" xfId="0" applyFont="1" applyFill="1" applyBorder="1" applyAlignment="1"/>
    <xf numFmtId="0" fontId="5" fillId="5" borderId="0" xfId="236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centerContinuous"/>
    </xf>
    <xf numFmtId="0" fontId="5" fillId="5" borderId="0" xfId="236" applyFont="1" applyFill="1" applyBorder="1" applyAlignment="1">
      <alignment horizontal="center"/>
    </xf>
    <xf numFmtId="0" fontId="5" fillId="5" borderId="0" xfId="2" applyNumberFormat="1" applyFont="1" applyFill="1" applyBorder="1" applyAlignment="1">
      <alignment horizontal="centerContinuous" vertical="center"/>
    </xf>
    <xf numFmtId="0" fontId="6" fillId="5" borderId="32" xfId="0" applyNumberFormat="1" applyFont="1" applyFill="1" applyBorder="1" applyAlignment="1" applyProtection="1">
      <protection locked="0"/>
    </xf>
    <xf numFmtId="0" fontId="5" fillId="5" borderId="32" xfId="0" applyNumberFormat="1" applyFont="1" applyFill="1" applyBorder="1" applyAlignment="1" applyProtection="1">
      <protection locked="0"/>
    </xf>
    <xf numFmtId="0" fontId="5" fillId="5" borderId="0" xfId="0" applyFont="1" applyFill="1" applyBorder="1" applyAlignment="1"/>
    <xf numFmtId="169" fontId="14" fillId="0" borderId="0" xfId="5" applyNumberFormat="1" applyFont="1" applyFill="1" applyBorder="1" applyAlignment="1">
      <alignment horizontal="center"/>
    </xf>
    <xf numFmtId="3" fontId="17" fillId="0" borderId="0" xfId="5" applyNumberFormat="1" applyFont="1" applyFill="1" applyBorder="1" applyAlignment="1"/>
    <xf numFmtId="166" fontId="14" fillId="0" borderId="0" xfId="226" applyFont="1" applyFill="1" applyBorder="1" applyAlignment="1">
      <alignment horizontal="center"/>
    </xf>
    <xf numFmtId="0" fontId="5" fillId="5" borderId="0" xfId="0" applyNumberFormat="1" applyFont="1" applyFill="1" applyBorder="1" applyAlignment="1" applyProtection="1">
      <protection locked="0"/>
    </xf>
    <xf numFmtId="0" fontId="50" fillId="0" borderId="0" xfId="0" applyFont="1"/>
    <xf numFmtId="0" fontId="51" fillId="0" borderId="0" xfId="0" applyFont="1"/>
    <xf numFmtId="165" fontId="14" fillId="0" borderId="0" xfId="301" applyFont="1" applyBorder="1" applyAlignment="1">
      <alignment horizontal="left"/>
    </xf>
    <xf numFmtId="0" fontId="16" fillId="0" borderId="0" xfId="5" applyFont="1" applyFill="1" applyBorder="1" applyAlignment="1">
      <alignment vertical="center" wrapText="1"/>
    </xf>
    <xf numFmtId="0" fontId="45" fillId="0" borderId="0" xfId="236" applyFont="1" applyFill="1" applyBorder="1" applyAlignment="1"/>
    <xf numFmtId="0" fontId="52" fillId="0" borderId="0" xfId="0" applyFont="1"/>
    <xf numFmtId="0" fontId="8" fillId="0" borderId="6" xfId="1" applyFont="1" applyBorder="1"/>
    <xf numFmtId="0" fontId="8" fillId="0" borderId="7" xfId="1" applyFont="1" applyBorder="1"/>
    <xf numFmtId="167" fontId="8" fillId="0" borderId="7" xfId="1" applyNumberFormat="1" applyFont="1" applyBorder="1" applyAlignment="1">
      <alignment horizontal="center"/>
    </xf>
    <xf numFmtId="0" fontId="39" fillId="0" borderId="0" xfId="5" applyFont="1"/>
    <xf numFmtId="0" fontId="53" fillId="0" borderId="0" xfId="0" applyFont="1"/>
    <xf numFmtId="0" fontId="54" fillId="0" borderId="0" xfId="0" applyFont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5" fillId="5" borderId="0" xfId="236" applyFont="1" applyFill="1" applyBorder="1" applyAlignment="1">
      <alignment horizontal="center"/>
    </xf>
    <xf numFmtId="0" fontId="5" fillId="5" borderId="32" xfId="0" applyNumberFormat="1" applyFont="1" applyFill="1" applyBorder="1" applyAlignment="1" applyProtection="1">
      <alignment horizontal="center"/>
      <protection locked="0"/>
    </xf>
    <xf numFmtId="0" fontId="15" fillId="0" borderId="0" xfId="5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5" fillId="5" borderId="0" xfId="0" applyNumberFormat="1" applyFont="1" applyFill="1" applyBorder="1" applyAlignment="1" applyProtection="1">
      <alignment horizontal="center"/>
      <protection locked="0"/>
    </xf>
    <xf numFmtId="0" fontId="40" fillId="30" borderId="0" xfId="5" applyFont="1" applyFill="1" applyBorder="1" applyAlignment="1">
      <alignment horizontal="center" vertical="center"/>
    </xf>
    <xf numFmtId="0" fontId="7" fillId="30" borderId="0" xfId="5" applyFont="1" applyFill="1" applyBorder="1" applyAlignment="1">
      <alignment horizontal="center" vertical="center" wrapText="1"/>
    </xf>
    <xf numFmtId="0" fontId="7" fillId="30" borderId="0" xfId="5" applyFont="1" applyFill="1" applyBorder="1" applyAlignment="1">
      <alignment horizontal="center" vertical="justify" wrapText="1"/>
    </xf>
    <xf numFmtId="3" fontId="40" fillId="30" borderId="0" xfId="5" applyNumberFormat="1" applyFont="1" applyFill="1" applyBorder="1" applyAlignment="1">
      <alignment horizontal="right"/>
    </xf>
    <xf numFmtId="0" fontId="7" fillId="36" borderId="0" xfId="5" applyFont="1" applyFill="1" applyBorder="1" applyAlignment="1">
      <alignment horizontal="center" vertical="justify" wrapText="1"/>
    </xf>
  </cellXfs>
  <cellStyles count="302">
    <cellStyle name="=C:\WINNT\SYSTEM32\COMMAND.COM" xfId="2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Encabezado 4 2" xfId="161"/>
    <cellStyle name="Encabezado 4 3" xfId="162"/>
    <cellStyle name="Encabezado 4 4" xfId="163"/>
    <cellStyle name="Encabezado 4 5" xfId="164"/>
    <cellStyle name="Encabezado 4 6" xfId="165"/>
    <cellStyle name="Encabezado 4 7" xfId="166"/>
    <cellStyle name="Encabezado 4 8" xfId="167"/>
    <cellStyle name="Énfasis1 2" xfId="168"/>
    <cellStyle name="Énfasis1 3" xfId="169"/>
    <cellStyle name="Énfasis1 4" xfId="170"/>
    <cellStyle name="Énfasis1 5" xfId="171"/>
    <cellStyle name="Énfasis1 6" xfId="172"/>
    <cellStyle name="Énfasis1 7" xfId="173"/>
    <cellStyle name="Énfasis1 8" xfId="174"/>
    <cellStyle name="Énfasis2 2" xfId="175"/>
    <cellStyle name="Énfasis2 3" xfId="176"/>
    <cellStyle name="Énfasis2 4" xfId="177"/>
    <cellStyle name="Énfasis2 5" xfId="178"/>
    <cellStyle name="Énfasis2 6" xfId="179"/>
    <cellStyle name="Énfasis2 7" xfId="180"/>
    <cellStyle name="Énfasis2 8" xfId="181"/>
    <cellStyle name="Énfasis3 2" xfId="182"/>
    <cellStyle name="Énfasis3 3" xfId="183"/>
    <cellStyle name="Énfasis3 4" xfId="184"/>
    <cellStyle name="Énfasis3 5" xfId="185"/>
    <cellStyle name="Énfasis3 6" xfId="186"/>
    <cellStyle name="Énfasis3 7" xfId="187"/>
    <cellStyle name="Énfasis3 8" xfId="188"/>
    <cellStyle name="Énfasis4 2" xfId="189"/>
    <cellStyle name="Énfasis4 3" xfId="190"/>
    <cellStyle name="Énfasis4 4" xfId="191"/>
    <cellStyle name="Énfasis4 5" xfId="192"/>
    <cellStyle name="Énfasis4 6" xfId="193"/>
    <cellStyle name="Énfasis4 7" xfId="194"/>
    <cellStyle name="Énfasis4 8" xfId="195"/>
    <cellStyle name="Énfasis5 2" xfId="196"/>
    <cellStyle name="Énfasis5 3" xfId="197"/>
    <cellStyle name="Énfasis5 4" xfId="198"/>
    <cellStyle name="Énfasis5 5" xfId="199"/>
    <cellStyle name="Énfasis5 6" xfId="200"/>
    <cellStyle name="Énfasis5 7" xfId="201"/>
    <cellStyle name="Énfasis5 8" xfId="202"/>
    <cellStyle name="Énfasis6 2" xfId="203"/>
    <cellStyle name="Énfasis6 3" xfId="204"/>
    <cellStyle name="Énfasis6 4" xfId="205"/>
    <cellStyle name="Énfasis6 5" xfId="206"/>
    <cellStyle name="Énfasis6 6" xfId="207"/>
    <cellStyle name="Énfasis6 7" xfId="208"/>
    <cellStyle name="Énfasis6 8" xfId="209"/>
    <cellStyle name="Entrada 2" xfId="210"/>
    <cellStyle name="Entrada 3" xfId="211"/>
    <cellStyle name="Entrada 4" xfId="212"/>
    <cellStyle name="Entrada 5" xfId="213"/>
    <cellStyle name="Entrada 6" xfId="214"/>
    <cellStyle name="Entrada 7" xfId="215"/>
    <cellStyle name="Entrada 8" xfId="216"/>
    <cellStyle name="Euro" xfId="217"/>
    <cellStyle name="Euro 2" xfId="218"/>
    <cellStyle name="Incorrecto 2" xfId="219"/>
    <cellStyle name="Incorrecto 3" xfId="220"/>
    <cellStyle name="Incorrecto 4" xfId="221"/>
    <cellStyle name="Incorrecto 5" xfId="222"/>
    <cellStyle name="Incorrecto 6" xfId="223"/>
    <cellStyle name="Incorrecto 7" xfId="224"/>
    <cellStyle name="Incorrecto 8" xfId="225"/>
    <cellStyle name="Millares 2" xfId="3"/>
    <cellStyle name="Millares 2 2" xfId="226"/>
    <cellStyle name="Millares 3" xfId="6"/>
    <cellStyle name="Moneda" xfId="301" builtinId="4"/>
    <cellStyle name="Moneda 2" xfId="227"/>
    <cellStyle name="Moneda 3" xfId="228"/>
    <cellStyle name="Neutral 2" xfId="229"/>
    <cellStyle name="Neutral 3" xfId="230"/>
    <cellStyle name="Neutral 4" xfId="231"/>
    <cellStyle name="Neutral 5" xfId="232"/>
    <cellStyle name="Neutral 6" xfId="233"/>
    <cellStyle name="Neutral 7" xfId="234"/>
    <cellStyle name="Neutral 8" xfId="235"/>
    <cellStyle name="Normal" xfId="0" builtinId="0"/>
    <cellStyle name="Normal 2" xfId="1"/>
    <cellStyle name="Normal 2 2" xfId="236"/>
    <cellStyle name="Normal 2 3" xfId="237"/>
    <cellStyle name="Normal 3" xfId="5"/>
    <cellStyle name="Normal 9" xfId="4"/>
    <cellStyle name="Notas 2" xfId="238"/>
    <cellStyle name="Notas 3" xfId="239"/>
    <cellStyle name="Notas 4" xfId="240"/>
    <cellStyle name="Notas 5" xfId="241"/>
    <cellStyle name="Notas 6" xfId="242"/>
    <cellStyle name="Notas 7" xfId="243"/>
    <cellStyle name="Notas 8" xfId="244"/>
    <cellStyle name="Salida 2" xfId="245"/>
    <cellStyle name="Salida 3" xfId="246"/>
    <cellStyle name="Salida 4" xfId="247"/>
    <cellStyle name="Salida 5" xfId="248"/>
    <cellStyle name="Salida 6" xfId="249"/>
    <cellStyle name="Salida 7" xfId="250"/>
    <cellStyle name="Salida 8" xfId="251"/>
    <cellStyle name="Texto de advertencia 2" xfId="252"/>
    <cellStyle name="Texto de advertencia 3" xfId="253"/>
    <cellStyle name="Texto de advertencia 4" xfId="254"/>
    <cellStyle name="Texto de advertencia 5" xfId="255"/>
    <cellStyle name="Texto de advertencia 6" xfId="256"/>
    <cellStyle name="Texto de advertencia 7" xfId="257"/>
    <cellStyle name="Texto de advertencia 8" xfId="258"/>
    <cellStyle name="Texto explicativo 2" xfId="259"/>
    <cellStyle name="Texto explicativo 3" xfId="260"/>
    <cellStyle name="Texto explicativo 4" xfId="261"/>
    <cellStyle name="Texto explicativo 5" xfId="262"/>
    <cellStyle name="Texto explicativo 6" xfId="263"/>
    <cellStyle name="Texto explicativo 7" xfId="264"/>
    <cellStyle name="Texto explicativo 8" xfId="265"/>
    <cellStyle name="Título 1 2" xfId="266"/>
    <cellStyle name="Título 1 3" xfId="267"/>
    <cellStyle name="Título 1 4" xfId="268"/>
    <cellStyle name="Título 1 5" xfId="269"/>
    <cellStyle name="Título 1 6" xfId="270"/>
    <cellStyle name="Título 1 7" xfId="271"/>
    <cellStyle name="Título 1 8" xfId="272"/>
    <cellStyle name="Título 10" xfId="273"/>
    <cellStyle name="Título 2 2" xfId="274"/>
    <cellStyle name="Título 2 3" xfId="275"/>
    <cellStyle name="Título 2 4" xfId="276"/>
    <cellStyle name="Título 2 5" xfId="277"/>
    <cellStyle name="Título 2 6" xfId="278"/>
    <cellStyle name="Título 2 7" xfId="279"/>
    <cellStyle name="Título 2 8" xfId="280"/>
    <cellStyle name="Título 3 2" xfId="281"/>
    <cellStyle name="Título 3 3" xfId="282"/>
    <cellStyle name="Título 3 4" xfId="283"/>
    <cellStyle name="Título 3 5" xfId="284"/>
    <cellStyle name="Título 3 6" xfId="285"/>
    <cellStyle name="Título 3 7" xfId="286"/>
    <cellStyle name="Título 3 8" xfId="287"/>
    <cellStyle name="Título 4" xfId="288"/>
    <cellStyle name="Título 5" xfId="289"/>
    <cellStyle name="Título 6" xfId="290"/>
    <cellStyle name="Título 7" xfId="291"/>
    <cellStyle name="Título 8" xfId="292"/>
    <cellStyle name="Título 9" xfId="293"/>
    <cellStyle name="Total 2" xfId="294"/>
    <cellStyle name="Total 3" xfId="295"/>
    <cellStyle name="Total 4" xfId="296"/>
    <cellStyle name="Total 5" xfId="297"/>
    <cellStyle name="Total 6" xfId="298"/>
    <cellStyle name="Total 7" xfId="299"/>
    <cellStyle name="Total 8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4170643617017809"/>
          <c:y val="3.738220081406405E-2"/>
          <c:w val="0.82933795689668155"/>
          <c:h val="0.77999371974665699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</c:spPr>
          </c:dPt>
          <c:cat>
            <c:strRef>
              <c:f>'GRAF-SIT FRA'!$I$10:$J$10</c:f>
              <c:strCache>
                <c:ptCount val="2"/>
                <c:pt idx="0">
                  <c:v>ACTIVO</c:v>
                </c:pt>
                <c:pt idx="1">
                  <c:v>PASIVO + PATRIMONIO</c:v>
                </c:pt>
              </c:strCache>
            </c:strRef>
          </c:cat>
          <c:val>
            <c:numRef>
              <c:f>'GRAF-SIT FRA'!$I$11:$J$11</c:f>
              <c:numCache>
                <c:formatCode>_-* #,##0_-;\-* #,##0_-;_-* "-"??_-;_-@_-</c:formatCode>
                <c:ptCount val="2"/>
                <c:pt idx="0">
                  <c:v>219079900</c:v>
                </c:pt>
                <c:pt idx="1">
                  <c:v>219079900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'GRAF-SIT FRA'!$I$10:$J$10</c:f>
              <c:strCache>
                <c:ptCount val="2"/>
                <c:pt idx="0">
                  <c:v>ACTIVO</c:v>
                </c:pt>
                <c:pt idx="1">
                  <c:v>PASIVO + PATRIMONIO</c:v>
                </c:pt>
              </c:strCache>
            </c:strRef>
          </c:cat>
          <c:val>
            <c:numRef>
              <c:f>'GRAF-SIT FRA'!$I$12:$J$12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88915072"/>
        <c:axId val="188954112"/>
        <c:axId val="0"/>
      </c:bar3DChart>
      <c:catAx>
        <c:axId val="18891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MX">
                <a:solidFill>
                  <a:sysClr val="windowText" lastClr="000000"/>
                </a:solidFill>
              </a:defRPr>
            </a:pPr>
            <a:endParaRPr lang="es-ES"/>
          </a:p>
        </c:txPr>
        <c:crossAx val="188954112"/>
        <c:crosses val="autoZero"/>
        <c:auto val="1"/>
        <c:lblAlgn val="ctr"/>
        <c:lblOffset val="100"/>
        <c:noMultiLvlLbl val="0"/>
      </c:catAx>
      <c:valAx>
        <c:axId val="1889541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txPr>
          <a:bodyPr/>
          <a:lstStyle/>
          <a:p>
            <a:pPr>
              <a:defRPr lang="es-MX">
                <a:solidFill>
                  <a:sysClr val="windowText" lastClr="000000"/>
                </a:solidFill>
              </a:defRPr>
            </a:pPr>
            <a:endParaRPr lang="es-ES"/>
          </a:p>
        </c:txPr>
        <c:crossAx val="18891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342297758718911E-2"/>
          <c:y val="7.6810671386960183E-2"/>
          <c:w val="0.77346134215421869"/>
          <c:h val="0.92318932861303982"/>
        </c:manualLayout>
      </c:layout>
      <c:pie3DChart>
        <c:varyColors val="1"/>
        <c:ser>
          <c:idx val="0"/>
          <c:order val="0"/>
          <c:explosion val="25"/>
          <c:dPt>
            <c:idx val="5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0.52000652641384715"/>
                  <c:y val="-0.152720768241955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858746518203202E-2"/>
                  <c:y val="-2.9203996559253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670843075374561E-2"/>
                  <c:y val="-8.2672754141026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7260080173067583"/>
                  <c:y val="-0.40221663468537028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1362557709580582E-2"/>
                  <c:y val="5.4293213348331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378005179445779E-3"/>
                  <c:y val="-0.3263036238117293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89551274184686314"/>
                  <c:y val="-0.1632511937822667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7405304245237"/>
                  <c:y val="-4.6158102931545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56273320075974154"/>
                  <c:y val="-6.3853882558163782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54391572280033351"/>
                  <c:y val="-9.64871828866894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600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'GRAF-SIT FRA'!$I$51:$I$62</c:f>
              <c:strCache>
                <c:ptCount val="12"/>
                <c:pt idx="0">
                  <c:v>EFECTIVO Y EQUIVALENTES</c:v>
                </c:pt>
                <c:pt idx="1">
                  <c:v>DERECHOS A RECIBIR EFECTIVO O EQUIVALENTES</c:v>
                </c:pt>
                <c:pt idx="2">
                  <c:v>DERECHO A RECIBIR BIENES O SERVICIOS</c:v>
                </c:pt>
                <c:pt idx="3">
                  <c:v>INVENTARIOS</c:v>
                </c:pt>
                <c:pt idx="4">
                  <c:v>ALMACENES</c:v>
                </c:pt>
                <c:pt idx="5">
                  <c:v>ESTIMACIONES POR PÉRDIDA O DETERIORO DE ACTIVOS CIRCULANTES</c:v>
                </c:pt>
                <c:pt idx="6">
                  <c:v>OTROS ACTIVOS CIRCULANTES</c:v>
                </c:pt>
                <c:pt idx="7">
                  <c:v>INVERSIONES FINANCIERAS A LARGO PLAZO</c:v>
                </c:pt>
                <c:pt idx="8">
                  <c:v>DERECHOS A RECIBIR EFECTIVO O EQUIVALENTES A LARGO PLAZO</c:v>
                </c:pt>
                <c:pt idx="9">
                  <c:v>BIENES INMUEBLES, INFRAESTRUCTURA Y CONSTRUCCIONES EN PROCESO</c:v>
                </c:pt>
                <c:pt idx="10">
                  <c:v>BIENES MUEBLES</c:v>
                </c:pt>
                <c:pt idx="11">
                  <c:v>ACTIVOS INTANGIBLES</c:v>
                </c:pt>
              </c:strCache>
            </c:strRef>
          </c:cat>
          <c:val>
            <c:numRef>
              <c:f>'GRAF-SIT FRA'!$J$51:$J$62</c:f>
              <c:numCache>
                <c:formatCode>#,##0</c:formatCode>
                <c:ptCount val="12"/>
                <c:pt idx="0">
                  <c:v>0</c:v>
                </c:pt>
                <c:pt idx="1">
                  <c:v>5277155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28371392</c:v>
                </c:pt>
                <c:pt idx="10">
                  <c:v>185431353</c:v>
                </c:pt>
                <c:pt idx="11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37945905896264"/>
          <c:y val="0.49802576148569755"/>
          <c:w val="0.2446205409410375"/>
          <c:h val="0.50197423851430334"/>
        </c:manualLayout>
      </c:layout>
      <c:overlay val="0"/>
      <c:txPr>
        <a:bodyPr/>
        <a:lstStyle/>
        <a:p>
          <a:pPr rtl="0">
            <a:defRPr lang="es-MX" sz="600">
              <a:solidFill>
                <a:sysClr val="windowText" lastClr="000000"/>
              </a:solidFill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25400"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881554079960141E-3"/>
          <c:y val="2.0362951245089727E-2"/>
          <c:w val="0.70619784863431179"/>
          <c:h val="0.97963701851244644"/>
        </c:manualLayout>
      </c:layout>
      <c:pie3DChart>
        <c:varyColors val="1"/>
        <c:ser>
          <c:idx val="0"/>
          <c:order val="0"/>
          <c:explosion val="24"/>
          <c:dLbls>
            <c:dLbl>
              <c:idx val="0"/>
              <c:layout>
                <c:manualLayout>
                  <c:x val="-5.9436561761947934E-2"/>
                  <c:y val="-6.68331895451959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MX" sz="5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488908211007836E-2"/>
                  <c:y val="3.3387307660615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50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'GRAF-SIT FRA'!$I$95:$I$97</c:f>
              <c:strCache>
                <c:ptCount val="1"/>
                <c:pt idx="0">
                  <c:v>RESULTADOS DE EJERCICIOS ANTERIORES</c:v>
                </c:pt>
              </c:strCache>
            </c:strRef>
          </c:cat>
          <c:val>
            <c:numRef>
              <c:f>'GRAF-SIT FRA'!$J$95:$J$97</c:f>
              <c:numCache>
                <c:formatCode>_-* #,##0_-;\-* #,##0_-;_-* "-"??_-;_-@_-</c:formatCode>
                <c:ptCount val="3"/>
                <c:pt idx="0">
                  <c:v>219079900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18795567220767"/>
          <c:y val="0.63553346611815364"/>
          <c:w val="0.21718606007582394"/>
          <c:h val="0.25140013526677962"/>
        </c:manualLayout>
      </c:layout>
      <c:overlay val="0"/>
      <c:txPr>
        <a:bodyPr/>
        <a:lstStyle/>
        <a:p>
          <a:pPr>
            <a:defRPr lang="es-MX" sz="700">
              <a:solidFill>
                <a:sysClr val="windowText" lastClr="000000"/>
              </a:solidFill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25400">
      <a:noFill/>
    </a:ln>
  </c:spPr>
  <c:printSettings>
    <c:headerFooter/>
    <c:pageMargins b="0.75000000000001266" l="0.70000000000000062" r="0.70000000000000062" t="0.75000000000001266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114300</xdr:rowOff>
    </xdr:from>
    <xdr:to>
      <xdr:col>5</xdr:col>
      <xdr:colOff>685800</xdr:colOff>
      <xdr:row>39</xdr:row>
      <xdr:rowOff>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923925</xdr:colOff>
      <xdr:row>17</xdr:row>
      <xdr:rowOff>28575</xdr:rowOff>
    </xdr:from>
    <xdr:to>
      <xdr:col>6</xdr:col>
      <xdr:colOff>533400</xdr:colOff>
      <xdr:row>24</xdr:row>
      <xdr:rowOff>9525</xdr:rowOff>
    </xdr:to>
    <xdr:sp macro="" textlink="">
      <xdr:nvSpPr>
        <xdr:cNvPr id="3" name="2 CuadroTexto"/>
        <xdr:cNvSpPr txBox="1"/>
      </xdr:nvSpPr>
      <xdr:spPr>
        <a:xfrm>
          <a:off x="6734175" y="3295650"/>
          <a:ext cx="77152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/>
        </a:p>
      </xdr:txBody>
    </xdr:sp>
    <xdr:clientData/>
  </xdr:twoCellAnchor>
  <xdr:twoCellAnchor>
    <xdr:from>
      <xdr:col>5</xdr:col>
      <xdr:colOff>400050</xdr:colOff>
      <xdr:row>29</xdr:row>
      <xdr:rowOff>9526</xdr:rowOff>
    </xdr:from>
    <xdr:to>
      <xdr:col>6</xdr:col>
      <xdr:colOff>114299</xdr:colOff>
      <xdr:row>33</xdr:row>
      <xdr:rowOff>66676</xdr:rowOff>
    </xdr:to>
    <xdr:sp macro="" textlink="">
      <xdr:nvSpPr>
        <xdr:cNvPr id="4" name="3 CuadroTexto"/>
        <xdr:cNvSpPr txBox="1"/>
      </xdr:nvSpPr>
      <xdr:spPr>
        <a:xfrm>
          <a:off x="6210300" y="5219701"/>
          <a:ext cx="876299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000"/>
            <a:t>ACTIVO</a:t>
          </a:r>
        </a:p>
        <a:p>
          <a:endParaRPr lang="es-MX" sz="1000"/>
        </a:p>
        <a:p>
          <a:r>
            <a:rPr lang="es-MX" sz="1000"/>
            <a:t>PASIVO</a:t>
          </a:r>
        </a:p>
        <a:p>
          <a:pPr>
            <a:lnSpc>
              <a:spcPts val="1100"/>
            </a:lnSpc>
          </a:pPr>
          <a:endParaRPr lang="es-MX" sz="1000"/>
        </a:p>
        <a:p>
          <a:pPr>
            <a:lnSpc>
              <a:spcPts val="1100"/>
            </a:lnSpc>
          </a:pPr>
          <a:r>
            <a:rPr lang="es-MX" sz="1000"/>
            <a:t>PATRIMONIO</a:t>
          </a:r>
        </a:p>
      </xdr:txBody>
    </xdr:sp>
    <xdr:clientData/>
  </xdr:twoCellAnchor>
  <xdr:twoCellAnchor>
    <xdr:from>
      <xdr:col>6</xdr:col>
      <xdr:colOff>180974</xdr:colOff>
      <xdr:row>29</xdr:row>
      <xdr:rowOff>9525</xdr:rowOff>
    </xdr:from>
    <xdr:to>
      <xdr:col>6</xdr:col>
      <xdr:colOff>1162049</xdr:colOff>
      <xdr:row>30</xdr:row>
      <xdr:rowOff>19050</xdr:rowOff>
    </xdr:to>
    <xdr:sp macro="" textlink="$I$11">
      <xdr:nvSpPr>
        <xdr:cNvPr id="5" name="4 CuadroTexto"/>
        <xdr:cNvSpPr txBox="1"/>
      </xdr:nvSpPr>
      <xdr:spPr>
        <a:xfrm>
          <a:off x="7153274" y="521970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1947CD2F-09A8-4D2E-A2A7-45C16C05AB2E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219.079.900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6</xdr:col>
      <xdr:colOff>171450</xdr:colOff>
      <xdr:row>30</xdr:row>
      <xdr:rowOff>152400</xdr:rowOff>
    </xdr:from>
    <xdr:to>
      <xdr:col>6</xdr:col>
      <xdr:colOff>1152525</xdr:colOff>
      <xdr:row>32</xdr:row>
      <xdr:rowOff>0</xdr:rowOff>
    </xdr:to>
    <xdr:sp macro="" textlink="$J$11">
      <xdr:nvSpPr>
        <xdr:cNvPr id="6" name="5 CuadroTexto"/>
        <xdr:cNvSpPr txBox="1"/>
      </xdr:nvSpPr>
      <xdr:spPr>
        <a:xfrm>
          <a:off x="7143750" y="552450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8CA5F15A-342D-47D2-B6D9-C7F57968AACB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219.079.900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6</xdr:col>
      <xdr:colOff>161925</xdr:colOff>
      <xdr:row>32</xdr:row>
      <xdr:rowOff>152400</xdr:rowOff>
    </xdr:from>
    <xdr:to>
      <xdr:col>6</xdr:col>
      <xdr:colOff>1143000</xdr:colOff>
      <xdr:row>34</xdr:row>
      <xdr:rowOff>0</xdr:rowOff>
    </xdr:to>
    <xdr:sp macro="" textlink="$J$12">
      <xdr:nvSpPr>
        <xdr:cNvPr id="7" name="6 CuadroTexto"/>
        <xdr:cNvSpPr txBox="1"/>
      </xdr:nvSpPr>
      <xdr:spPr>
        <a:xfrm>
          <a:off x="7134225" y="584835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0F705F4F-B408-4FCD-87EB-7FB58D6E2CE5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-  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0</xdr:col>
      <xdr:colOff>171450</xdr:colOff>
      <xdr:row>48</xdr:row>
      <xdr:rowOff>161925</xdr:rowOff>
    </xdr:from>
    <xdr:to>
      <xdr:col>6</xdr:col>
      <xdr:colOff>352425</xdr:colOff>
      <xdr:row>76</xdr:row>
      <xdr:rowOff>85725</xdr:rowOff>
    </xdr:to>
    <xdr:graphicFrame macro="">
      <xdr:nvGraphicFramePr>
        <xdr:cNvPr id="8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93</xdr:row>
      <xdr:rowOff>114300</xdr:rowOff>
    </xdr:from>
    <xdr:to>
      <xdr:col>6</xdr:col>
      <xdr:colOff>114300</xdr:colOff>
      <xdr:row>118</xdr:row>
      <xdr:rowOff>95250</xdr:rowOff>
    </xdr:to>
    <xdr:graphicFrame macro="">
      <xdr:nvGraphicFramePr>
        <xdr:cNvPr id="9" name="4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342900</xdr:colOff>
      <xdr:row>29</xdr:row>
      <xdr:rowOff>85725</xdr:rowOff>
    </xdr:from>
    <xdr:to>
      <xdr:col>5</xdr:col>
      <xdr:colOff>447675</xdr:colOff>
      <xdr:row>30</xdr:row>
      <xdr:rowOff>19050</xdr:rowOff>
    </xdr:to>
    <xdr:sp macro="" textlink="">
      <xdr:nvSpPr>
        <xdr:cNvPr id="11" name="10 CuadroTexto"/>
        <xdr:cNvSpPr txBox="1"/>
      </xdr:nvSpPr>
      <xdr:spPr>
        <a:xfrm>
          <a:off x="6153150" y="5295900"/>
          <a:ext cx="104775" cy="9525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352425</xdr:colOff>
      <xdr:row>31</xdr:row>
      <xdr:rowOff>66675</xdr:rowOff>
    </xdr:from>
    <xdr:to>
      <xdr:col>5</xdr:col>
      <xdr:colOff>457200</xdr:colOff>
      <xdr:row>32</xdr:row>
      <xdr:rowOff>0</xdr:rowOff>
    </xdr:to>
    <xdr:sp macro="" textlink="">
      <xdr:nvSpPr>
        <xdr:cNvPr id="12" name="11 CuadroTexto"/>
        <xdr:cNvSpPr txBox="1"/>
      </xdr:nvSpPr>
      <xdr:spPr>
        <a:xfrm>
          <a:off x="6162675" y="5600700"/>
          <a:ext cx="104775" cy="95250"/>
        </a:xfrm>
        <a:prstGeom prst="rect">
          <a:avLst/>
        </a:prstGeom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342900</xdr:colOff>
      <xdr:row>33</xdr:row>
      <xdr:rowOff>66675</xdr:rowOff>
    </xdr:from>
    <xdr:to>
      <xdr:col>5</xdr:col>
      <xdr:colOff>447675</xdr:colOff>
      <xdr:row>34</xdr:row>
      <xdr:rowOff>0</xdr:rowOff>
    </xdr:to>
    <xdr:sp macro="" textlink="">
      <xdr:nvSpPr>
        <xdr:cNvPr id="13" name="12 CuadroTexto"/>
        <xdr:cNvSpPr txBox="1"/>
      </xdr:nvSpPr>
      <xdr:spPr>
        <a:xfrm>
          <a:off x="6153150" y="5924550"/>
          <a:ext cx="104775" cy="95250"/>
        </a:xfrm>
        <a:prstGeom prst="rect">
          <a:avLst/>
        </a:prstGeom>
        <a:gradFill>
          <a:gsLst>
            <a:gs pos="0">
              <a:srgbClr val="C00000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1143000</xdr:colOff>
      <xdr:row>61</xdr:row>
      <xdr:rowOff>142875</xdr:rowOff>
    </xdr:from>
    <xdr:to>
      <xdr:col>6</xdr:col>
      <xdr:colOff>1143000</xdr:colOff>
      <xdr:row>63</xdr:row>
      <xdr:rowOff>9525</xdr:rowOff>
    </xdr:to>
    <xdr:sp macro="" textlink="$J$51">
      <xdr:nvSpPr>
        <xdr:cNvPr id="14" name="13 CuadroTexto"/>
        <xdr:cNvSpPr txBox="1"/>
      </xdr:nvSpPr>
      <xdr:spPr bwMode="auto">
        <a:xfrm>
          <a:off x="6953250" y="107156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8D252E33-D7D9-446C-A4C3-D812E5ACBA63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933450</xdr:colOff>
      <xdr:row>112</xdr:row>
      <xdr:rowOff>9525</xdr:rowOff>
    </xdr:from>
    <xdr:to>
      <xdr:col>6</xdr:col>
      <xdr:colOff>1152525</xdr:colOff>
      <xdr:row>113</xdr:row>
      <xdr:rowOff>38100</xdr:rowOff>
    </xdr:to>
    <xdr:sp macro="" textlink="$J$95">
      <xdr:nvSpPr>
        <xdr:cNvPr id="15" name="14 CuadroTexto"/>
        <xdr:cNvSpPr txBox="1"/>
      </xdr:nvSpPr>
      <xdr:spPr bwMode="auto">
        <a:xfrm>
          <a:off x="6743700" y="1968817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079944BF-8BBC-4D66-ABD1-A2D4763C57E0}" type="TxLink">
            <a:rPr lang="es-MX" sz="7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 219.079.900 </a:t>
          </a:fld>
          <a:endParaRPr lang="es-MX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933450</xdr:colOff>
      <xdr:row>114</xdr:row>
      <xdr:rowOff>28575</xdr:rowOff>
    </xdr:from>
    <xdr:to>
      <xdr:col>6</xdr:col>
      <xdr:colOff>1152525</xdr:colOff>
      <xdr:row>115</xdr:row>
      <xdr:rowOff>57150</xdr:rowOff>
    </xdr:to>
    <xdr:sp macro="" textlink="$J$96">
      <xdr:nvSpPr>
        <xdr:cNvPr id="16" name="15 CuadroTexto"/>
        <xdr:cNvSpPr txBox="1"/>
      </xdr:nvSpPr>
      <xdr:spPr bwMode="auto">
        <a:xfrm>
          <a:off x="6743700" y="2003107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E8BBF583-1EFD-4444-99B9-ECB09A3C9B2C}" type="TxLink">
            <a:rPr lang="es-ES" sz="7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 -   </a:t>
          </a:fld>
          <a:endParaRPr lang="es-E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914400</xdr:colOff>
      <xdr:row>116</xdr:row>
      <xdr:rowOff>19050</xdr:rowOff>
    </xdr:from>
    <xdr:to>
      <xdr:col>6</xdr:col>
      <xdr:colOff>1133475</xdr:colOff>
      <xdr:row>117</xdr:row>
      <xdr:rowOff>47625</xdr:rowOff>
    </xdr:to>
    <xdr:sp macro="" textlink="$J$97">
      <xdr:nvSpPr>
        <xdr:cNvPr id="17" name="16 CuadroTexto"/>
        <xdr:cNvSpPr txBox="1"/>
      </xdr:nvSpPr>
      <xdr:spPr bwMode="auto">
        <a:xfrm>
          <a:off x="6724650" y="2034540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2B16A3E1-2B4F-44A3-B74F-D2E49ADD771C}" type="TxLink">
            <a:rPr lang="es-MX" sz="7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 -   </a:t>
          </a:fld>
          <a:endParaRPr lang="es-MX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857250</xdr:colOff>
      <xdr:row>114</xdr:row>
      <xdr:rowOff>123825</xdr:rowOff>
    </xdr:from>
    <xdr:to>
      <xdr:col>6</xdr:col>
      <xdr:colOff>1076325</xdr:colOff>
      <xdr:row>115</xdr:row>
      <xdr:rowOff>152400</xdr:rowOff>
    </xdr:to>
    <xdr:sp macro="" textlink="$J$98">
      <xdr:nvSpPr>
        <xdr:cNvPr id="18" name="17 CuadroTexto"/>
        <xdr:cNvSpPr txBox="1"/>
      </xdr:nvSpPr>
      <xdr:spPr bwMode="auto">
        <a:xfrm>
          <a:off x="6667500" y="2012632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EBEEFE7E-2808-48F9-A714-3A7B3147D91E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5</xdr:col>
      <xdr:colOff>866775</xdr:colOff>
      <xdr:row>115</xdr:row>
      <xdr:rowOff>123825</xdr:rowOff>
    </xdr:from>
    <xdr:to>
      <xdr:col>6</xdr:col>
      <xdr:colOff>1085850</xdr:colOff>
      <xdr:row>116</xdr:row>
      <xdr:rowOff>152400</xdr:rowOff>
    </xdr:to>
    <xdr:sp macro="" textlink="$J$99">
      <xdr:nvSpPr>
        <xdr:cNvPr id="19" name="18 CuadroTexto"/>
        <xdr:cNvSpPr txBox="1"/>
      </xdr:nvSpPr>
      <xdr:spPr bwMode="auto">
        <a:xfrm>
          <a:off x="6677025" y="2028825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722D0CE9-CA91-49CE-92B1-9F4B9816F594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5</xdr:col>
      <xdr:colOff>876300</xdr:colOff>
      <xdr:row>116</xdr:row>
      <xdr:rowOff>114300</xdr:rowOff>
    </xdr:from>
    <xdr:to>
      <xdr:col>6</xdr:col>
      <xdr:colOff>1095375</xdr:colOff>
      <xdr:row>117</xdr:row>
      <xdr:rowOff>142875</xdr:rowOff>
    </xdr:to>
    <xdr:sp macro="" textlink="$J$100">
      <xdr:nvSpPr>
        <xdr:cNvPr id="20" name="19 CuadroTexto"/>
        <xdr:cNvSpPr txBox="1"/>
      </xdr:nvSpPr>
      <xdr:spPr bwMode="auto">
        <a:xfrm>
          <a:off x="6686550" y="2044065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59ACE389-189B-49FA-88A5-B9D6AB262F1A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0</xdr:col>
      <xdr:colOff>297122</xdr:colOff>
      <xdr:row>8</xdr:row>
      <xdr:rowOff>119743</xdr:rowOff>
    </xdr:from>
    <xdr:to>
      <xdr:col>6</xdr:col>
      <xdr:colOff>910389</xdr:colOff>
      <xdr:row>8</xdr:row>
      <xdr:rowOff>119743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297122" y="1891393"/>
          <a:ext cx="7585567" cy="0"/>
        </a:xfrm>
        <a:prstGeom prst="line">
          <a:avLst/>
        </a:prstGeom>
        <a:noFill/>
        <a:ln w="19050">
          <a:solidFill>
            <a:srgbClr val="006C3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1143000</xdr:colOff>
      <xdr:row>63</xdr:row>
      <xdr:rowOff>38100</xdr:rowOff>
    </xdr:from>
    <xdr:to>
      <xdr:col>6</xdr:col>
      <xdr:colOff>1143000</xdr:colOff>
      <xdr:row>64</xdr:row>
      <xdr:rowOff>66675</xdr:rowOff>
    </xdr:to>
    <xdr:sp macro="" textlink="$J$52">
      <xdr:nvSpPr>
        <xdr:cNvPr id="44" name="43 CuadroTexto"/>
        <xdr:cNvSpPr txBox="1"/>
      </xdr:nvSpPr>
      <xdr:spPr bwMode="auto">
        <a:xfrm>
          <a:off x="6953250" y="109347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FD55A077-4420-4482-B95C-BDA8865B3791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5.277.155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64</xdr:row>
      <xdr:rowOff>76200</xdr:rowOff>
    </xdr:from>
    <xdr:to>
      <xdr:col>6</xdr:col>
      <xdr:colOff>1143000</xdr:colOff>
      <xdr:row>65</xdr:row>
      <xdr:rowOff>104775</xdr:rowOff>
    </xdr:to>
    <xdr:sp macro="" textlink="$J$53">
      <xdr:nvSpPr>
        <xdr:cNvPr id="45" name="44 CuadroTexto"/>
        <xdr:cNvSpPr txBox="1"/>
      </xdr:nvSpPr>
      <xdr:spPr bwMode="auto">
        <a:xfrm>
          <a:off x="6953250" y="111347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85D4605D-AD11-4A9F-80B8-7FDBD2BE4354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65</xdr:row>
      <xdr:rowOff>133350</xdr:rowOff>
    </xdr:from>
    <xdr:to>
      <xdr:col>6</xdr:col>
      <xdr:colOff>1143000</xdr:colOff>
      <xdr:row>67</xdr:row>
      <xdr:rowOff>0</xdr:rowOff>
    </xdr:to>
    <xdr:sp macro="" textlink="$J$54">
      <xdr:nvSpPr>
        <xdr:cNvPr id="46" name="45 CuadroTexto"/>
        <xdr:cNvSpPr txBox="1"/>
      </xdr:nvSpPr>
      <xdr:spPr bwMode="auto">
        <a:xfrm>
          <a:off x="6953250" y="113538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D96FF2F7-2AA7-40C8-A117-530B66665B80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66</xdr:row>
      <xdr:rowOff>152400</xdr:rowOff>
    </xdr:from>
    <xdr:to>
      <xdr:col>6</xdr:col>
      <xdr:colOff>1143000</xdr:colOff>
      <xdr:row>68</xdr:row>
      <xdr:rowOff>19050</xdr:rowOff>
    </xdr:to>
    <xdr:sp macro="" textlink="$J$55">
      <xdr:nvSpPr>
        <xdr:cNvPr id="47" name="46 CuadroTexto"/>
        <xdr:cNvSpPr txBox="1"/>
      </xdr:nvSpPr>
      <xdr:spPr bwMode="auto">
        <a:xfrm>
          <a:off x="6953250" y="1153477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AEAD22BD-8C03-4AE2-8AA7-4E883913B654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68</xdr:row>
      <xdr:rowOff>19050</xdr:rowOff>
    </xdr:from>
    <xdr:to>
      <xdr:col>6</xdr:col>
      <xdr:colOff>1143000</xdr:colOff>
      <xdr:row>69</xdr:row>
      <xdr:rowOff>47625</xdr:rowOff>
    </xdr:to>
    <xdr:sp macro="" textlink="$J$56">
      <xdr:nvSpPr>
        <xdr:cNvPr id="48" name="47 CuadroTexto"/>
        <xdr:cNvSpPr txBox="1"/>
      </xdr:nvSpPr>
      <xdr:spPr bwMode="auto">
        <a:xfrm>
          <a:off x="6953250" y="1172527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367154A7-8444-436B-9D09-CB38416F3E4A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69</xdr:row>
      <xdr:rowOff>19050</xdr:rowOff>
    </xdr:from>
    <xdr:to>
      <xdr:col>6</xdr:col>
      <xdr:colOff>1143000</xdr:colOff>
      <xdr:row>70</xdr:row>
      <xdr:rowOff>47625</xdr:rowOff>
    </xdr:to>
    <xdr:sp macro="" textlink="$J$57">
      <xdr:nvSpPr>
        <xdr:cNvPr id="49" name="48 CuadroTexto"/>
        <xdr:cNvSpPr txBox="1"/>
      </xdr:nvSpPr>
      <xdr:spPr bwMode="auto">
        <a:xfrm>
          <a:off x="6953250" y="118872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77EF3915-651B-4B46-B863-BBD6F87E029F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70</xdr:row>
      <xdr:rowOff>57150</xdr:rowOff>
    </xdr:from>
    <xdr:to>
      <xdr:col>6</xdr:col>
      <xdr:colOff>1143000</xdr:colOff>
      <xdr:row>71</xdr:row>
      <xdr:rowOff>85725</xdr:rowOff>
    </xdr:to>
    <xdr:sp macro="" textlink="$J$58">
      <xdr:nvSpPr>
        <xdr:cNvPr id="50" name="49 CuadroTexto"/>
        <xdr:cNvSpPr txBox="1"/>
      </xdr:nvSpPr>
      <xdr:spPr bwMode="auto">
        <a:xfrm>
          <a:off x="6953250" y="120872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744886D-1A36-4386-838A-8C26C06879C1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71</xdr:row>
      <xdr:rowOff>85725</xdr:rowOff>
    </xdr:from>
    <xdr:to>
      <xdr:col>6</xdr:col>
      <xdr:colOff>1143000</xdr:colOff>
      <xdr:row>72</xdr:row>
      <xdr:rowOff>114300</xdr:rowOff>
    </xdr:to>
    <xdr:sp macro="" textlink="$J$59">
      <xdr:nvSpPr>
        <xdr:cNvPr id="51" name="50 CuadroTexto"/>
        <xdr:cNvSpPr txBox="1"/>
      </xdr:nvSpPr>
      <xdr:spPr bwMode="auto">
        <a:xfrm>
          <a:off x="6953250" y="122777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53750D85-C37C-4757-BEFA-29DC57297FCE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72</xdr:row>
      <xdr:rowOff>123825</xdr:rowOff>
    </xdr:from>
    <xdr:to>
      <xdr:col>6</xdr:col>
      <xdr:colOff>1143000</xdr:colOff>
      <xdr:row>73</xdr:row>
      <xdr:rowOff>152400</xdr:rowOff>
    </xdr:to>
    <xdr:sp macro="" textlink="$J$60">
      <xdr:nvSpPr>
        <xdr:cNvPr id="52" name="51 CuadroTexto"/>
        <xdr:cNvSpPr txBox="1"/>
      </xdr:nvSpPr>
      <xdr:spPr bwMode="auto">
        <a:xfrm>
          <a:off x="6953250" y="1247775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7F452378-2EF8-4654-B071-27C23980F201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28.371.392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73</xdr:row>
      <xdr:rowOff>152400</xdr:rowOff>
    </xdr:from>
    <xdr:to>
      <xdr:col>7</xdr:col>
      <xdr:colOff>0</xdr:colOff>
      <xdr:row>75</xdr:row>
      <xdr:rowOff>19050</xdr:rowOff>
    </xdr:to>
    <xdr:sp macro="" textlink="$J$61">
      <xdr:nvSpPr>
        <xdr:cNvPr id="30" name="29 CuadroTexto"/>
        <xdr:cNvSpPr txBox="1"/>
      </xdr:nvSpPr>
      <xdr:spPr bwMode="auto">
        <a:xfrm>
          <a:off x="6972300" y="1266825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BBEEE0B9-B526-4D35-A81C-363285C67A9C}" type="TxLink">
            <a:rPr lang="en-US" sz="700" b="0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r"/>
            <a:t>185.431.353</a:t>
          </a:fld>
          <a:endParaRPr lang="es-MX" sz="3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75</xdr:row>
      <xdr:rowOff>9525</xdr:rowOff>
    </xdr:from>
    <xdr:to>
      <xdr:col>7</xdr:col>
      <xdr:colOff>0</xdr:colOff>
      <xdr:row>76</xdr:row>
      <xdr:rowOff>38100</xdr:rowOff>
    </xdr:to>
    <xdr:sp macro="" textlink="$J$59">
      <xdr:nvSpPr>
        <xdr:cNvPr id="31" name="30 CuadroTexto"/>
        <xdr:cNvSpPr txBox="1"/>
      </xdr:nvSpPr>
      <xdr:spPr bwMode="auto">
        <a:xfrm>
          <a:off x="6972300" y="128492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53750D85-C37C-4757-BEFA-29DC57297FCE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30</xdr:row>
      <xdr:rowOff>47625</xdr:rowOff>
    </xdr:from>
    <xdr:to>
      <xdr:col>7</xdr:col>
      <xdr:colOff>0</xdr:colOff>
      <xdr:row>31</xdr:row>
      <xdr:rowOff>114300</xdr:rowOff>
    </xdr:to>
    <xdr:sp macro="" textlink="J10">
      <xdr:nvSpPr>
        <xdr:cNvPr id="3" name="2 CuadroTexto"/>
        <xdr:cNvSpPr txBox="1"/>
      </xdr:nvSpPr>
      <xdr:spPr>
        <a:xfrm>
          <a:off x="7010400" y="5419725"/>
          <a:ext cx="1123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F56880A8-4AE7-4A96-AFF5-2F4F920F60E4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9525</xdr:colOff>
      <xdr:row>32</xdr:row>
      <xdr:rowOff>47625</xdr:rowOff>
    </xdr:from>
    <xdr:to>
      <xdr:col>6</xdr:col>
      <xdr:colOff>1152524</xdr:colOff>
      <xdr:row>33</xdr:row>
      <xdr:rowOff>104775</xdr:rowOff>
    </xdr:to>
    <xdr:sp macro="" textlink="$J$11">
      <xdr:nvSpPr>
        <xdr:cNvPr id="4" name="3 CuadroTexto"/>
        <xdr:cNvSpPr txBox="1"/>
      </xdr:nvSpPr>
      <xdr:spPr>
        <a:xfrm>
          <a:off x="6981825" y="5743575"/>
          <a:ext cx="11429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A946F41-B993-407B-9B98-A762B8FA933B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1114425</xdr:colOff>
      <xdr:row>34</xdr:row>
      <xdr:rowOff>38099</xdr:rowOff>
    </xdr:from>
    <xdr:to>
      <xdr:col>6</xdr:col>
      <xdr:colOff>1143000</xdr:colOff>
      <xdr:row>35</xdr:row>
      <xdr:rowOff>66675</xdr:rowOff>
    </xdr:to>
    <xdr:sp macro="" textlink="$J$12">
      <xdr:nvSpPr>
        <xdr:cNvPr id="5" name="4 CuadroTexto"/>
        <xdr:cNvSpPr txBox="1"/>
      </xdr:nvSpPr>
      <xdr:spPr>
        <a:xfrm>
          <a:off x="6924675" y="6057899"/>
          <a:ext cx="11906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C35BC6F8-F448-4AB3-B653-BE968720D264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28576</xdr:colOff>
      <xdr:row>35</xdr:row>
      <xdr:rowOff>133350</xdr:rowOff>
    </xdr:from>
    <xdr:to>
      <xdr:col>6</xdr:col>
      <xdr:colOff>1152526</xdr:colOff>
      <xdr:row>36</xdr:row>
      <xdr:rowOff>123825</xdr:rowOff>
    </xdr:to>
    <xdr:sp macro="" textlink="$J$13">
      <xdr:nvSpPr>
        <xdr:cNvPr id="6" name="5 CuadroTexto"/>
        <xdr:cNvSpPr txBox="1"/>
      </xdr:nvSpPr>
      <xdr:spPr>
        <a:xfrm>
          <a:off x="7000876" y="6391275"/>
          <a:ext cx="1123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B685C1F-6078-4345-838F-FF375E7A1CFD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1066800</xdr:colOff>
      <xdr:row>36</xdr:row>
      <xdr:rowOff>219074</xdr:rowOff>
    </xdr:from>
    <xdr:to>
      <xdr:col>6</xdr:col>
      <xdr:colOff>1143000</xdr:colOff>
      <xdr:row>38</xdr:row>
      <xdr:rowOff>0</xdr:rowOff>
    </xdr:to>
    <xdr:sp macro="" textlink="$J$14">
      <xdr:nvSpPr>
        <xdr:cNvPr id="7" name="6 CuadroTexto"/>
        <xdr:cNvSpPr txBox="1"/>
      </xdr:nvSpPr>
      <xdr:spPr>
        <a:xfrm>
          <a:off x="6877050" y="6715124"/>
          <a:ext cx="1238250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9D770DEE-DCFA-4897-AADC-0547826F5B0B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0</xdr:colOff>
      <xdr:row>38</xdr:row>
      <xdr:rowOff>9525</xdr:rowOff>
    </xdr:from>
    <xdr:to>
      <xdr:col>6</xdr:col>
      <xdr:colOff>1152525</xdr:colOff>
      <xdr:row>39</xdr:row>
      <xdr:rowOff>95250</xdr:rowOff>
    </xdr:to>
    <xdr:sp macro="" textlink="$J$15">
      <xdr:nvSpPr>
        <xdr:cNvPr id="8" name="7 CuadroTexto"/>
        <xdr:cNvSpPr txBox="1"/>
      </xdr:nvSpPr>
      <xdr:spPr>
        <a:xfrm>
          <a:off x="6972300" y="6981825"/>
          <a:ext cx="1152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6DCD5E1C-246D-416D-A409-4F8DAAA37EAF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28575</xdr:colOff>
      <xdr:row>76</xdr:row>
      <xdr:rowOff>133351</xdr:rowOff>
    </xdr:from>
    <xdr:to>
      <xdr:col>6</xdr:col>
      <xdr:colOff>1143000</xdr:colOff>
      <xdr:row>78</xdr:row>
      <xdr:rowOff>28575</xdr:rowOff>
    </xdr:to>
    <xdr:sp macro="" textlink="$J$51">
      <xdr:nvSpPr>
        <xdr:cNvPr id="10" name="9 CuadroTexto"/>
        <xdr:cNvSpPr txBox="1"/>
      </xdr:nvSpPr>
      <xdr:spPr>
        <a:xfrm>
          <a:off x="7000875" y="14287501"/>
          <a:ext cx="11144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E5AC4CC3-DC9D-4D46-9CB6-0C9036989974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5</xdr:col>
      <xdr:colOff>1152525</xdr:colOff>
      <xdr:row>75</xdr:row>
      <xdr:rowOff>57151</xdr:rowOff>
    </xdr:from>
    <xdr:to>
      <xdr:col>6</xdr:col>
      <xdr:colOff>1143000</xdr:colOff>
      <xdr:row>76</xdr:row>
      <xdr:rowOff>142876</xdr:rowOff>
    </xdr:to>
    <xdr:sp macro="" textlink="$J$50">
      <xdr:nvSpPr>
        <xdr:cNvPr id="11" name="10 CuadroTexto"/>
        <xdr:cNvSpPr txBox="1"/>
      </xdr:nvSpPr>
      <xdr:spPr>
        <a:xfrm>
          <a:off x="6962775" y="14049376"/>
          <a:ext cx="1152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E50BCEAF-41A9-427D-84A5-8C86284DE01D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5</xdr:col>
      <xdr:colOff>28575</xdr:colOff>
      <xdr:row>75</xdr:row>
      <xdr:rowOff>38101</xdr:rowOff>
    </xdr:from>
    <xdr:to>
      <xdr:col>6</xdr:col>
      <xdr:colOff>123825</xdr:colOff>
      <xdr:row>76</xdr:row>
      <xdr:rowOff>123826</xdr:rowOff>
    </xdr:to>
    <xdr:sp macro="" textlink="$I$50">
      <xdr:nvSpPr>
        <xdr:cNvPr id="12" name="11 CuadroTexto"/>
        <xdr:cNvSpPr txBox="1"/>
      </xdr:nvSpPr>
      <xdr:spPr>
        <a:xfrm>
          <a:off x="5838825" y="14030326"/>
          <a:ext cx="1257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fld id="{9DD9358F-8E07-47E0-89BC-B600022A715F}" type="TxLink">
            <a:rPr lang="es-MX" sz="10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s-MX" sz="1000"/>
        </a:p>
      </xdr:txBody>
    </xdr:sp>
    <xdr:clientData/>
  </xdr:twoCellAnchor>
  <xdr:twoCellAnchor>
    <xdr:from>
      <xdr:col>5</xdr:col>
      <xdr:colOff>28575</xdr:colOff>
      <xdr:row>76</xdr:row>
      <xdr:rowOff>133351</xdr:rowOff>
    </xdr:from>
    <xdr:to>
      <xdr:col>6</xdr:col>
      <xdr:colOff>123825</xdr:colOff>
      <xdr:row>78</xdr:row>
      <xdr:rowOff>57151</xdr:rowOff>
    </xdr:to>
    <xdr:sp macro="" textlink="$I$51">
      <xdr:nvSpPr>
        <xdr:cNvPr id="13" name="12 CuadroTexto"/>
        <xdr:cNvSpPr txBox="1"/>
      </xdr:nvSpPr>
      <xdr:spPr>
        <a:xfrm>
          <a:off x="5838825" y="14287501"/>
          <a:ext cx="1257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fld id="{A3C9282E-E8E9-41D9-B54D-1F713ED56B2E}" type="TxLink">
            <a:rPr lang="es-MX" sz="10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s-MX" sz="1000"/>
        </a:p>
      </xdr:txBody>
    </xdr:sp>
    <xdr:clientData/>
  </xdr:twoCellAnchor>
  <xdr:twoCellAnchor>
    <xdr:from>
      <xdr:col>5</xdr:col>
      <xdr:colOff>1152525</xdr:colOff>
      <xdr:row>73</xdr:row>
      <xdr:rowOff>142876</xdr:rowOff>
    </xdr:from>
    <xdr:to>
      <xdr:col>6</xdr:col>
      <xdr:colOff>1143000</xdr:colOff>
      <xdr:row>75</xdr:row>
      <xdr:rowOff>66676</xdr:rowOff>
    </xdr:to>
    <xdr:sp macro="" textlink="$J$55">
      <xdr:nvSpPr>
        <xdr:cNvPr id="15" name="14 CuadroTexto"/>
        <xdr:cNvSpPr txBox="1"/>
      </xdr:nvSpPr>
      <xdr:spPr>
        <a:xfrm>
          <a:off x="6962775" y="13811251"/>
          <a:ext cx="1152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A9AA5F00-C173-4105-BAD0-FCD8813C3D80}" type="TxLink">
            <a:rPr lang="es-ES" sz="1000" b="0" i="0" u="none" strike="noStrike">
              <a:solidFill>
                <a:srgbClr val="000000"/>
              </a:solidFill>
              <a:latin typeface="Calibri"/>
              <a:cs typeface="Arial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76200</xdr:colOff>
      <xdr:row>0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2905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714375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3" name="Picture 4" descr="logoArchivo"/>
        <xdr:cNvSpPr>
          <a:spLocks noChangeAspect="1" noChangeArrowheads="1"/>
        </xdr:cNvSpPr>
      </xdr:nvSpPr>
      <xdr:spPr bwMode="auto">
        <a:xfrm>
          <a:off x="12411075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600075</xdr:colOff>
      <xdr:row>0</xdr:row>
      <xdr:rowOff>0</xdr:rowOff>
    </xdr:to>
    <xdr:pic>
      <xdr:nvPicPr>
        <xdr:cNvPr id="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0</xdr:rowOff>
    </xdr:from>
    <xdr:to>
      <xdr:col>9</xdr:col>
      <xdr:colOff>1238250</xdr:colOff>
      <xdr:row>0</xdr:row>
      <xdr:rowOff>0</xdr:rowOff>
    </xdr:to>
    <xdr:sp macro="" textlink="">
      <xdr:nvSpPr>
        <xdr:cNvPr id="3" name="Picture 22"/>
        <xdr:cNvSpPr>
          <a:spLocks noChangeAspect="1" noChangeArrowheads="1"/>
        </xdr:cNvSpPr>
      </xdr:nvSpPr>
      <xdr:spPr bwMode="auto">
        <a:xfrm>
          <a:off x="7943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.%20Lucia/Documents/2014/CUENTA%20PUBLICA/2014/Formatos%20para%20cuenta%20publica%202014/6%20sesesp%20MAY-JUN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ZA"/>
      <sheetName val="EDO ING Y EGR BIMESTRAL"/>
      <sheetName val="EDO ING Y EGR ACUM "/>
      <sheetName val="EDO ORG Y APL BIMES"/>
      <sheetName val="EDO ORG Y APL ACUM"/>
      <sheetName val="EDO SIT FRA MAY-JUN 13"/>
      <sheetName val="NOTAS"/>
      <sheetName val="BANAMEX 75203"/>
      <sheetName val="BANAMEX 75238"/>
      <sheetName val="BANORTE 5924"/>
      <sheetName val="BANORTE 5933"/>
      <sheetName val="BANORTE 6143"/>
      <sheetName val="BANORTE 5942"/>
      <sheetName val="DD"/>
      <sheetName val="RELACION DE IMP A FAVOR"/>
      <sheetName val="B INMUEBLES"/>
      <sheetName val="OBRAS EN PROC"/>
      <sheetName val="ANTICIPOS"/>
      <sheetName val="BANCOS"/>
      <sheetName val="SANT. FED. 8805"/>
      <sheetName val="SANT. EST. 5115"/>
      <sheetName val="HSBC. FED. 8754"/>
      <sheetName val="HSBC. EST. 8747"/>
      <sheetName val="RELACION DE INVERSIONES"/>
      <sheetName val="INV. FED. 25-8"/>
      <sheetName val="INV. EST. 14-6"/>
      <sheetName val="INV. HSBC. FED. 8770"/>
      <sheetName val="INV. HSBC. FED. 8762"/>
      <sheetName val="B MUEBLES"/>
      <sheetName val="GRAF-SIT FRA"/>
      <sheetName val="PROVEEDORES"/>
      <sheetName val="FDO EN ADMON A CTA 3ROS"/>
      <sheetName val="ACREED DIV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PPERSONAL"/>
      <sheetName val="EDO PPTO ING"/>
      <sheetName val="EDO PPTO EG"/>
    </sheetNames>
    <sheetDataSet>
      <sheetData sheetId="0"/>
      <sheetData sheetId="1">
        <row r="27">
          <cell r="H27">
            <v>0</v>
          </cell>
        </row>
      </sheetData>
      <sheetData sheetId="2"/>
      <sheetData sheetId="3"/>
      <sheetData sheetId="4"/>
      <sheetData sheetId="5"/>
      <sheetData sheetId="6">
        <row r="28">
          <cell r="I28">
            <v>64667632.520000003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3226"/>
  <sheetViews>
    <sheetView workbookViewId="0">
      <selection activeCell="J3217" sqref="J3216:J3217"/>
    </sheetView>
  </sheetViews>
  <sheetFormatPr baseColWidth="10" defaultRowHeight="12"/>
  <cols>
    <col min="1" max="2" width="11.42578125" style="17"/>
    <col min="3" max="3" width="46.42578125" style="17" customWidth="1"/>
    <col min="4" max="4" width="29.42578125" style="17" customWidth="1"/>
    <col min="5" max="5" width="13.28515625" style="17" hidden="1" customWidth="1"/>
    <col min="6" max="258" width="11.42578125" style="17"/>
    <col min="259" max="259" width="46.42578125" style="17" customWidth="1"/>
    <col min="260" max="260" width="29.42578125" style="17" customWidth="1"/>
    <col min="261" max="514" width="11.42578125" style="17"/>
    <col min="515" max="515" width="46.42578125" style="17" customWidth="1"/>
    <col min="516" max="516" width="29.42578125" style="17" customWidth="1"/>
    <col min="517" max="770" width="11.42578125" style="17"/>
    <col min="771" max="771" width="46.42578125" style="17" customWidth="1"/>
    <col min="772" max="772" width="29.42578125" style="17" customWidth="1"/>
    <col min="773" max="1026" width="11.42578125" style="17"/>
    <col min="1027" max="1027" width="46.42578125" style="17" customWidth="1"/>
    <col min="1028" max="1028" width="29.42578125" style="17" customWidth="1"/>
    <col min="1029" max="1282" width="11.42578125" style="17"/>
    <col min="1283" max="1283" width="46.42578125" style="17" customWidth="1"/>
    <col min="1284" max="1284" width="29.42578125" style="17" customWidth="1"/>
    <col min="1285" max="1538" width="11.42578125" style="17"/>
    <col min="1539" max="1539" width="46.42578125" style="17" customWidth="1"/>
    <col min="1540" max="1540" width="29.42578125" style="17" customWidth="1"/>
    <col min="1541" max="1794" width="11.42578125" style="17"/>
    <col min="1795" max="1795" width="46.42578125" style="17" customWidth="1"/>
    <col min="1796" max="1796" width="29.42578125" style="17" customWidth="1"/>
    <col min="1797" max="2050" width="11.42578125" style="17"/>
    <col min="2051" max="2051" width="46.42578125" style="17" customWidth="1"/>
    <col min="2052" max="2052" width="29.42578125" style="17" customWidth="1"/>
    <col min="2053" max="2306" width="11.42578125" style="17"/>
    <col min="2307" max="2307" width="46.42578125" style="17" customWidth="1"/>
    <col min="2308" max="2308" width="29.42578125" style="17" customWidth="1"/>
    <col min="2309" max="2562" width="11.42578125" style="17"/>
    <col min="2563" max="2563" width="46.42578125" style="17" customWidth="1"/>
    <col min="2564" max="2564" width="29.42578125" style="17" customWidth="1"/>
    <col min="2565" max="2818" width="11.42578125" style="17"/>
    <col min="2819" max="2819" width="46.42578125" style="17" customWidth="1"/>
    <col min="2820" max="2820" width="29.42578125" style="17" customWidth="1"/>
    <col min="2821" max="3074" width="11.42578125" style="17"/>
    <col min="3075" max="3075" width="46.42578125" style="17" customWidth="1"/>
    <col min="3076" max="3076" width="29.42578125" style="17" customWidth="1"/>
    <col min="3077" max="3330" width="11.42578125" style="17"/>
    <col min="3331" max="3331" width="46.42578125" style="17" customWidth="1"/>
    <col min="3332" max="3332" width="29.42578125" style="17" customWidth="1"/>
    <col min="3333" max="3586" width="11.42578125" style="17"/>
    <col min="3587" max="3587" width="46.42578125" style="17" customWidth="1"/>
    <col min="3588" max="3588" width="29.42578125" style="17" customWidth="1"/>
    <col min="3589" max="3842" width="11.42578125" style="17"/>
    <col min="3843" max="3843" width="46.42578125" style="17" customWidth="1"/>
    <col min="3844" max="3844" width="29.42578125" style="17" customWidth="1"/>
    <col min="3845" max="4098" width="11.42578125" style="17"/>
    <col min="4099" max="4099" width="46.42578125" style="17" customWidth="1"/>
    <col min="4100" max="4100" width="29.42578125" style="17" customWidth="1"/>
    <col min="4101" max="4354" width="11.42578125" style="17"/>
    <col min="4355" max="4355" width="46.42578125" style="17" customWidth="1"/>
    <col min="4356" max="4356" width="29.42578125" style="17" customWidth="1"/>
    <col min="4357" max="4610" width="11.42578125" style="17"/>
    <col min="4611" max="4611" width="46.42578125" style="17" customWidth="1"/>
    <col min="4612" max="4612" width="29.42578125" style="17" customWidth="1"/>
    <col min="4613" max="4866" width="11.42578125" style="17"/>
    <col min="4867" max="4867" width="46.42578125" style="17" customWidth="1"/>
    <col min="4868" max="4868" width="29.42578125" style="17" customWidth="1"/>
    <col min="4869" max="5122" width="11.42578125" style="17"/>
    <col min="5123" max="5123" width="46.42578125" style="17" customWidth="1"/>
    <col min="5124" max="5124" width="29.42578125" style="17" customWidth="1"/>
    <col min="5125" max="5378" width="11.42578125" style="17"/>
    <col min="5379" max="5379" width="46.42578125" style="17" customWidth="1"/>
    <col min="5380" max="5380" width="29.42578125" style="17" customWidth="1"/>
    <col min="5381" max="5634" width="11.42578125" style="17"/>
    <col min="5635" max="5635" width="46.42578125" style="17" customWidth="1"/>
    <col min="5636" max="5636" width="29.42578125" style="17" customWidth="1"/>
    <col min="5637" max="5890" width="11.42578125" style="17"/>
    <col min="5891" max="5891" width="46.42578125" style="17" customWidth="1"/>
    <col min="5892" max="5892" width="29.42578125" style="17" customWidth="1"/>
    <col min="5893" max="6146" width="11.42578125" style="17"/>
    <col min="6147" max="6147" width="46.42578125" style="17" customWidth="1"/>
    <col min="6148" max="6148" width="29.42578125" style="17" customWidth="1"/>
    <col min="6149" max="6402" width="11.42578125" style="17"/>
    <col min="6403" max="6403" width="46.42578125" style="17" customWidth="1"/>
    <col min="6404" max="6404" width="29.42578125" style="17" customWidth="1"/>
    <col min="6405" max="6658" width="11.42578125" style="17"/>
    <col min="6659" max="6659" width="46.42578125" style="17" customWidth="1"/>
    <col min="6660" max="6660" width="29.42578125" style="17" customWidth="1"/>
    <col min="6661" max="6914" width="11.42578125" style="17"/>
    <col min="6915" max="6915" width="46.42578125" style="17" customWidth="1"/>
    <col min="6916" max="6916" width="29.42578125" style="17" customWidth="1"/>
    <col min="6917" max="7170" width="11.42578125" style="17"/>
    <col min="7171" max="7171" width="46.42578125" style="17" customWidth="1"/>
    <col min="7172" max="7172" width="29.42578125" style="17" customWidth="1"/>
    <col min="7173" max="7426" width="11.42578125" style="17"/>
    <col min="7427" max="7427" width="46.42578125" style="17" customWidth="1"/>
    <col min="7428" max="7428" width="29.42578125" style="17" customWidth="1"/>
    <col min="7429" max="7682" width="11.42578125" style="17"/>
    <col min="7683" max="7683" width="46.42578125" style="17" customWidth="1"/>
    <col min="7684" max="7684" width="29.42578125" style="17" customWidth="1"/>
    <col min="7685" max="7938" width="11.42578125" style="17"/>
    <col min="7939" max="7939" width="46.42578125" style="17" customWidth="1"/>
    <col min="7940" max="7940" width="29.42578125" style="17" customWidth="1"/>
    <col min="7941" max="8194" width="11.42578125" style="17"/>
    <col min="8195" max="8195" width="46.42578125" style="17" customWidth="1"/>
    <col min="8196" max="8196" width="29.42578125" style="17" customWidth="1"/>
    <col min="8197" max="8450" width="11.42578125" style="17"/>
    <col min="8451" max="8451" width="46.42578125" style="17" customWidth="1"/>
    <col min="8452" max="8452" width="29.42578125" style="17" customWidth="1"/>
    <col min="8453" max="8706" width="11.42578125" style="17"/>
    <col min="8707" max="8707" width="46.42578125" style="17" customWidth="1"/>
    <col min="8708" max="8708" width="29.42578125" style="17" customWidth="1"/>
    <col min="8709" max="8962" width="11.42578125" style="17"/>
    <col min="8963" max="8963" width="46.42578125" style="17" customWidth="1"/>
    <col min="8964" max="8964" width="29.42578125" style="17" customWidth="1"/>
    <col min="8965" max="9218" width="11.42578125" style="17"/>
    <col min="9219" max="9219" width="46.42578125" style="17" customWidth="1"/>
    <col min="9220" max="9220" width="29.42578125" style="17" customWidth="1"/>
    <col min="9221" max="9474" width="11.42578125" style="17"/>
    <col min="9475" max="9475" width="46.42578125" style="17" customWidth="1"/>
    <col min="9476" max="9476" width="29.42578125" style="17" customWidth="1"/>
    <col min="9477" max="9730" width="11.42578125" style="17"/>
    <col min="9731" max="9731" width="46.42578125" style="17" customWidth="1"/>
    <col min="9732" max="9732" width="29.42578125" style="17" customWidth="1"/>
    <col min="9733" max="9986" width="11.42578125" style="17"/>
    <col min="9987" max="9987" width="46.42578125" style="17" customWidth="1"/>
    <col min="9988" max="9988" width="29.42578125" style="17" customWidth="1"/>
    <col min="9989" max="10242" width="11.42578125" style="17"/>
    <col min="10243" max="10243" width="46.42578125" style="17" customWidth="1"/>
    <col min="10244" max="10244" width="29.42578125" style="17" customWidth="1"/>
    <col min="10245" max="10498" width="11.42578125" style="17"/>
    <col min="10499" max="10499" width="46.42578125" style="17" customWidth="1"/>
    <col min="10500" max="10500" width="29.42578125" style="17" customWidth="1"/>
    <col min="10501" max="10754" width="11.42578125" style="17"/>
    <col min="10755" max="10755" width="46.42578125" style="17" customWidth="1"/>
    <col min="10756" max="10756" width="29.42578125" style="17" customWidth="1"/>
    <col min="10757" max="11010" width="11.42578125" style="17"/>
    <col min="11011" max="11011" width="46.42578125" style="17" customWidth="1"/>
    <col min="11012" max="11012" width="29.42578125" style="17" customWidth="1"/>
    <col min="11013" max="11266" width="11.42578125" style="17"/>
    <col min="11267" max="11267" width="46.42578125" style="17" customWidth="1"/>
    <col min="11268" max="11268" width="29.42578125" style="17" customWidth="1"/>
    <col min="11269" max="11522" width="11.42578125" style="17"/>
    <col min="11523" max="11523" width="46.42578125" style="17" customWidth="1"/>
    <col min="11524" max="11524" width="29.42578125" style="17" customWidth="1"/>
    <col min="11525" max="11778" width="11.42578125" style="17"/>
    <col min="11779" max="11779" width="46.42578125" style="17" customWidth="1"/>
    <col min="11780" max="11780" width="29.42578125" style="17" customWidth="1"/>
    <col min="11781" max="12034" width="11.42578125" style="17"/>
    <col min="12035" max="12035" width="46.42578125" style="17" customWidth="1"/>
    <col min="12036" max="12036" width="29.42578125" style="17" customWidth="1"/>
    <col min="12037" max="12290" width="11.42578125" style="17"/>
    <col min="12291" max="12291" width="46.42578125" style="17" customWidth="1"/>
    <col min="12292" max="12292" width="29.42578125" style="17" customWidth="1"/>
    <col min="12293" max="12546" width="11.42578125" style="17"/>
    <col min="12547" max="12547" width="46.42578125" style="17" customWidth="1"/>
    <col min="12548" max="12548" width="29.42578125" style="17" customWidth="1"/>
    <col min="12549" max="12802" width="11.42578125" style="17"/>
    <col min="12803" max="12803" width="46.42578125" style="17" customWidth="1"/>
    <col min="12804" max="12804" width="29.42578125" style="17" customWidth="1"/>
    <col min="12805" max="13058" width="11.42578125" style="17"/>
    <col min="13059" max="13059" width="46.42578125" style="17" customWidth="1"/>
    <col min="13060" max="13060" width="29.42578125" style="17" customWidth="1"/>
    <col min="13061" max="13314" width="11.42578125" style="17"/>
    <col min="13315" max="13315" width="46.42578125" style="17" customWidth="1"/>
    <col min="13316" max="13316" width="29.42578125" style="17" customWidth="1"/>
    <col min="13317" max="13570" width="11.42578125" style="17"/>
    <col min="13571" max="13571" width="46.42578125" style="17" customWidth="1"/>
    <col min="13572" max="13572" width="29.42578125" style="17" customWidth="1"/>
    <col min="13573" max="13826" width="11.42578125" style="17"/>
    <col min="13827" max="13827" width="46.42578125" style="17" customWidth="1"/>
    <col min="13828" max="13828" width="29.42578125" style="17" customWidth="1"/>
    <col min="13829" max="14082" width="11.42578125" style="17"/>
    <col min="14083" max="14083" width="46.42578125" style="17" customWidth="1"/>
    <col min="14084" max="14084" width="29.42578125" style="17" customWidth="1"/>
    <col min="14085" max="14338" width="11.42578125" style="17"/>
    <col min="14339" max="14339" width="46.42578125" style="17" customWidth="1"/>
    <col min="14340" max="14340" width="29.42578125" style="17" customWidth="1"/>
    <col min="14341" max="14594" width="11.42578125" style="17"/>
    <col min="14595" max="14595" width="46.42578125" style="17" customWidth="1"/>
    <col min="14596" max="14596" width="29.42578125" style="17" customWidth="1"/>
    <col min="14597" max="14850" width="11.42578125" style="17"/>
    <col min="14851" max="14851" width="46.42578125" style="17" customWidth="1"/>
    <col min="14852" max="14852" width="29.42578125" style="17" customWidth="1"/>
    <col min="14853" max="15106" width="11.42578125" style="17"/>
    <col min="15107" max="15107" width="46.42578125" style="17" customWidth="1"/>
    <col min="15108" max="15108" width="29.42578125" style="17" customWidth="1"/>
    <col min="15109" max="15362" width="11.42578125" style="17"/>
    <col min="15363" max="15363" width="46.42578125" style="17" customWidth="1"/>
    <col min="15364" max="15364" width="29.42578125" style="17" customWidth="1"/>
    <col min="15365" max="15618" width="11.42578125" style="17"/>
    <col min="15619" max="15619" width="46.42578125" style="17" customWidth="1"/>
    <col min="15620" max="15620" width="29.42578125" style="17" customWidth="1"/>
    <col min="15621" max="15874" width="11.42578125" style="17"/>
    <col min="15875" max="15875" width="46.42578125" style="17" customWidth="1"/>
    <col min="15876" max="15876" width="29.42578125" style="17" customWidth="1"/>
    <col min="15877" max="16130" width="11.42578125" style="17"/>
    <col min="16131" max="16131" width="46.42578125" style="17" customWidth="1"/>
    <col min="16132" max="16132" width="29.42578125" style="17" customWidth="1"/>
    <col min="16133" max="16384" width="11.42578125" style="17"/>
  </cols>
  <sheetData>
    <row r="1" spans="1:4">
      <c r="A1" s="1"/>
      <c r="B1" s="291" t="s">
        <v>0</v>
      </c>
      <c r="C1" s="291"/>
      <c r="D1" s="291"/>
    </row>
    <row r="2" spans="1:4">
      <c r="A2" s="1"/>
      <c r="B2" s="291" t="s">
        <v>3642</v>
      </c>
      <c r="C2" s="291"/>
      <c r="D2" s="291"/>
    </row>
    <row r="3" spans="1:4">
      <c r="A3" s="1"/>
      <c r="B3" s="291" t="s">
        <v>1</v>
      </c>
      <c r="C3" s="291"/>
      <c r="D3" s="291"/>
    </row>
    <row r="4" spans="1:4">
      <c r="A4" s="2"/>
      <c r="B4" s="3" t="s">
        <v>2</v>
      </c>
      <c r="C4" s="292" t="s">
        <v>3537</v>
      </c>
      <c r="D4" s="292"/>
    </row>
    <row r="5" spans="1:4">
      <c r="A5" s="4"/>
      <c r="B5" s="5"/>
      <c r="C5" s="6"/>
      <c r="D5" s="6"/>
    </row>
    <row r="6" spans="1:4">
      <c r="A6" s="7"/>
      <c r="B6" s="8"/>
      <c r="C6" s="7"/>
      <c r="D6" s="7"/>
    </row>
    <row r="7" spans="1:4">
      <c r="A7" s="293" t="s">
        <v>3</v>
      </c>
      <c r="B7" s="294"/>
      <c r="C7" s="9" t="s">
        <v>4</v>
      </c>
      <c r="D7" s="9" t="s">
        <v>5</v>
      </c>
    </row>
    <row r="8" spans="1:4">
      <c r="A8" s="18" t="s">
        <v>453</v>
      </c>
      <c r="B8" s="19"/>
      <c r="C8" s="20" t="s">
        <v>199</v>
      </c>
      <c r="D8" s="21">
        <v>24667.5</v>
      </c>
    </row>
    <row r="9" spans="1:4">
      <c r="A9" s="22" t="s">
        <v>454</v>
      </c>
      <c r="B9" s="23"/>
      <c r="C9" s="24" t="s">
        <v>113</v>
      </c>
      <c r="D9" s="25">
        <v>3030</v>
      </c>
    </row>
    <row r="10" spans="1:4">
      <c r="A10" s="18" t="s">
        <v>455</v>
      </c>
      <c r="B10" s="19"/>
      <c r="C10" s="20" t="s">
        <v>113</v>
      </c>
      <c r="D10" s="21">
        <v>3030</v>
      </c>
    </row>
    <row r="11" spans="1:4">
      <c r="A11" s="22" t="s">
        <v>456</v>
      </c>
      <c r="B11" s="23"/>
      <c r="C11" s="24" t="s">
        <v>266</v>
      </c>
      <c r="D11" s="25">
        <v>5870.75</v>
      </c>
    </row>
    <row r="12" spans="1:4">
      <c r="A12" s="18" t="s">
        <v>457</v>
      </c>
      <c r="B12" s="19"/>
      <c r="C12" s="20" t="s">
        <v>113</v>
      </c>
      <c r="D12" s="21">
        <v>25765.94</v>
      </c>
    </row>
    <row r="13" spans="1:4">
      <c r="A13" s="22" t="s">
        <v>458</v>
      </c>
      <c r="B13" s="23"/>
      <c r="C13" s="24" t="s">
        <v>113</v>
      </c>
      <c r="D13" s="25">
        <v>7370</v>
      </c>
    </row>
    <row r="14" spans="1:4">
      <c r="A14" s="18" t="s">
        <v>459</v>
      </c>
      <c r="B14" s="19"/>
      <c r="C14" s="20" t="s">
        <v>113</v>
      </c>
      <c r="D14" s="21">
        <v>22356.93</v>
      </c>
    </row>
    <row r="15" spans="1:4">
      <c r="A15" s="22" t="s">
        <v>460</v>
      </c>
      <c r="B15" s="23"/>
      <c r="C15" s="24" t="s">
        <v>266</v>
      </c>
      <c r="D15" s="25">
        <v>5870.75</v>
      </c>
    </row>
    <row r="16" spans="1:4">
      <c r="A16" s="18" t="s">
        <v>461</v>
      </c>
      <c r="B16" s="19"/>
      <c r="C16" s="20" t="s">
        <v>405</v>
      </c>
      <c r="D16" s="21">
        <v>6750</v>
      </c>
    </row>
    <row r="17" spans="1:4">
      <c r="A17" s="22" t="s">
        <v>462</v>
      </c>
      <c r="B17" s="23"/>
      <c r="C17" s="24" t="s">
        <v>463</v>
      </c>
      <c r="D17" s="25">
        <v>39013.75</v>
      </c>
    </row>
    <row r="18" spans="1:4">
      <c r="A18" s="18" t="s">
        <v>464</v>
      </c>
      <c r="B18" s="19"/>
      <c r="C18" s="20" t="s">
        <v>463</v>
      </c>
      <c r="D18" s="21">
        <v>39013.75</v>
      </c>
    </row>
    <row r="19" spans="1:4">
      <c r="A19" s="22" t="s">
        <v>465</v>
      </c>
      <c r="B19" s="23"/>
      <c r="C19" s="24" t="s">
        <v>463</v>
      </c>
      <c r="D19" s="25">
        <v>39013.75</v>
      </c>
    </row>
    <row r="20" spans="1:4">
      <c r="A20" s="18" t="s">
        <v>466</v>
      </c>
      <c r="B20" s="19"/>
      <c r="C20" s="20" t="s">
        <v>467</v>
      </c>
      <c r="D20" s="21">
        <v>3396.42</v>
      </c>
    </row>
    <row r="21" spans="1:4">
      <c r="A21" s="22" t="s">
        <v>468</v>
      </c>
      <c r="B21" s="23"/>
      <c r="C21" s="24" t="s">
        <v>467</v>
      </c>
      <c r="D21" s="25">
        <v>3396.42</v>
      </c>
    </row>
    <row r="22" spans="1:4">
      <c r="A22" s="18" t="s">
        <v>469</v>
      </c>
      <c r="B22" s="19"/>
      <c r="C22" s="20" t="s">
        <v>467</v>
      </c>
      <c r="D22" s="21">
        <v>3396.42</v>
      </c>
    </row>
    <row r="23" spans="1:4">
      <c r="A23" s="22" t="s">
        <v>470</v>
      </c>
      <c r="B23" s="23"/>
      <c r="C23" s="24" t="s">
        <v>467</v>
      </c>
      <c r="D23" s="25">
        <v>3396.42</v>
      </c>
    </row>
    <row r="24" spans="1:4">
      <c r="A24" s="18" t="s">
        <v>471</v>
      </c>
      <c r="B24" s="19"/>
      <c r="C24" s="20" t="s">
        <v>199</v>
      </c>
      <c r="D24" s="21">
        <v>23749.919999999998</v>
      </c>
    </row>
    <row r="25" spans="1:4">
      <c r="A25" s="22" t="s">
        <v>472</v>
      </c>
      <c r="B25" s="23"/>
      <c r="C25" s="24" t="s">
        <v>199</v>
      </c>
      <c r="D25" s="25">
        <v>23749.919999999998</v>
      </c>
    </row>
    <row r="26" spans="1:4">
      <c r="A26" s="18" t="s">
        <v>473</v>
      </c>
      <c r="B26" s="19"/>
      <c r="C26" s="20" t="s">
        <v>199</v>
      </c>
      <c r="D26" s="21">
        <v>23749.919999999998</v>
      </c>
    </row>
    <row r="27" spans="1:4">
      <c r="A27" s="22" t="s">
        <v>474</v>
      </c>
      <c r="B27" s="23"/>
      <c r="C27" s="24" t="s">
        <v>199</v>
      </c>
      <c r="D27" s="25">
        <v>23749.919999999998</v>
      </c>
    </row>
    <row r="28" spans="1:4">
      <c r="A28" s="18" t="s">
        <v>475</v>
      </c>
      <c r="B28" s="19"/>
      <c r="C28" s="20" t="s">
        <v>199</v>
      </c>
      <c r="D28" s="21">
        <v>23749.919999999998</v>
      </c>
    </row>
    <row r="29" spans="1:4">
      <c r="A29" s="22" t="s">
        <v>476</v>
      </c>
      <c r="B29" s="23"/>
      <c r="C29" s="24" t="s">
        <v>199</v>
      </c>
      <c r="D29" s="25">
        <v>23749.919999999998</v>
      </c>
    </row>
    <row r="30" spans="1:4">
      <c r="A30" s="18" t="s">
        <v>477</v>
      </c>
      <c r="B30" s="19"/>
      <c r="C30" s="20" t="s">
        <v>316</v>
      </c>
      <c r="D30" s="21">
        <v>89913.9</v>
      </c>
    </row>
    <row r="31" spans="1:4">
      <c r="A31" s="22" t="s">
        <v>478</v>
      </c>
      <c r="B31" s="23"/>
      <c r="C31" s="24" t="s">
        <v>316</v>
      </c>
      <c r="D31" s="25">
        <v>89913.9</v>
      </c>
    </row>
    <row r="32" spans="1:4">
      <c r="A32" s="18" t="s">
        <v>479</v>
      </c>
      <c r="B32" s="19"/>
      <c r="C32" s="20" t="s">
        <v>316</v>
      </c>
      <c r="D32" s="21">
        <v>89913.9</v>
      </c>
    </row>
    <row r="33" spans="1:4">
      <c r="A33" s="22" t="s">
        <v>480</v>
      </c>
      <c r="B33" s="23"/>
      <c r="C33" s="24" t="s">
        <v>199</v>
      </c>
      <c r="D33" s="25">
        <v>10774.35</v>
      </c>
    </row>
    <row r="34" spans="1:4">
      <c r="A34" s="18" t="s">
        <v>481</v>
      </c>
      <c r="B34" s="19"/>
      <c r="C34" s="20" t="s">
        <v>316</v>
      </c>
      <c r="D34" s="21">
        <v>89913.9</v>
      </c>
    </row>
    <row r="35" spans="1:4">
      <c r="A35" s="22" t="s">
        <v>482</v>
      </c>
      <c r="B35" s="23"/>
      <c r="C35" s="24" t="s">
        <v>199</v>
      </c>
      <c r="D35" s="25">
        <v>23749.919999999998</v>
      </c>
    </row>
    <row r="36" spans="1:4">
      <c r="A36" s="18" t="s">
        <v>483</v>
      </c>
      <c r="B36" s="19"/>
      <c r="C36" s="20" t="s">
        <v>113</v>
      </c>
      <c r="D36" s="21">
        <v>17508.75</v>
      </c>
    </row>
    <row r="37" spans="1:4">
      <c r="A37" s="22" t="s">
        <v>484</v>
      </c>
      <c r="B37" s="23"/>
      <c r="C37" s="24" t="s">
        <v>113</v>
      </c>
      <c r="D37" s="25">
        <v>17508.75</v>
      </c>
    </row>
    <row r="38" spans="1:4">
      <c r="A38" s="18" t="s">
        <v>485</v>
      </c>
      <c r="B38" s="19"/>
      <c r="C38" s="20" t="s">
        <v>209</v>
      </c>
      <c r="D38" s="21">
        <v>22596.35</v>
      </c>
    </row>
    <row r="39" spans="1:4">
      <c r="A39" s="22" t="s">
        <v>486</v>
      </c>
      <c r="B39" s="23"/>
      <c r="C39" s="24" t="s">
        <v>113</v>
      </c>
      <c r="D39" s="25">
        <v>13998.95</v>
      </c>
    </row>
    <row r="40" spans="1:4">
      <c r="A40" s="18" t="s">
        <v>487</v>
      </c>
      <c r="B40" s="19"/>
      <c r="C40" s="20" t="s">
        <v>113</v>
      </c>
      <c r="D40" s="21">
        <v>9027.5</v>
      </c>
    </row>
    <row r="41" spans="1:4">
      <c r="A41" s="22" t="s">
        <v>488</v>
      </c>
      <c r="B41" s="23"/>
      <c r="C41" s="24" t="s">
        <v>209</v>
      </c>
      <c r="D41" s="25">
        <v>33913.5</v>
      </c>
    </row>
    <row r="42" spans="1:4">
      <c r="A42" s="18" t="s">
        <v>489</v>
      </c>
      <c r="B42" s="19"/>
      <c r="C42" s="20" t="s">
        <v>113</v>
      </c>
      <c r="D42" s="21">
        <v>9027.5</v>
      </c>
    </row>
    <row r="43" spans="1:4">
      <c r="A43" s="22" t="s">
        <v>490</v>
      </c>
      <c r="B43" s="23"/>
      <c r="C43" s="24" t="s">
        <v>491</v>
      </c>
      <c r="D43" s="25">
        <v>9149.64</v>
      </c>
    </row>
    <row r="44" spans="1:4">
      <c r="A44" s="18" t="s">
        <v>492</v>
      </c>
      <c r="B44" s="19"/>
      <c r="C44" s="20" t="s">
        <v>266</v>
      </c>
      <c r="D44" s="21">
        <v>4319.3999999999996</v>
      </c>
    </row>
    <row r="45" spans="1:4">
      <c r="A45" s="22" t="s">
        <v>493</v>
      </c>
      <c r="B45" s="23"/>
      <c r="C45" s="24" t="s">
        <v>491</v>
      </c>
      <c r="D45" s="25">
        <v>9149.64</v>
      </c>
    </row>
    <row r="46" spans="1:4">
      <c r="A46" s="18" t="s">
        <v>494</v>
      </c>
      <c r="B46" s="19"/>
      <c r="C46" s="20" t="s">
        <v>266</v>
      </c>
      <c r="D46" s="21">
        <v>5870.75</v>
      </c>
    </row>
    <row r="47" spans="1:4">
      <c r="A47" s="22" t="s">
        <v>495</v>
      </c>
      <c r="B47" s="23"/>
      <c r="C47" s="24" t="s">
        <v>113</v>
      </c>
      <c r="D47" s="25">
        <v>3370</v>
      </c>
    </row>
    <row r="48" spans="1:4">
      <c r="A48" s="18" t="s">
        <v>496</v>
      </c>
      <c r="B48" s="19"/>
      <c r="C48" s="20" t="s">
        <v>199</v>
      </c>
      <c r="D48" s="21">
        <v>4060</v>
      </c>
    </row>
    <row r="49" spans="1:4">
      <c r="A49" s="22" t="s">
        <v>497</v>
      </c>
      <c r="B49" s="23"/>
      <c r="C49" s="24" t="s">
        <v>113</v>
      </c>
      <c r="D49" s="25">
        <v>22356.93</v>
      </c>
    </row>
    <row r="50" spans="1:4">
      <c r="A50" s="18" t="s">
        <v>498</v>
      </c>
      <c r="B50" s="19"/>
      <c r="C50" s="20" t="s">
        <v>113</v>
      </c>
      <c r="D50" s="21">
        <v>9019.4500000000007</v>
      </c>
    </row>
    <row r="51" spans="1:4">
      <c r="A51" s="22" t="s">
        <v>499</v>
      </c>
      <c r="B51" s="23"/>
      <c r="C51" s="24" t="s">
        <v>199</v>
      </c>
      <c r="D51" s="25">
        <v>4060</v>
      </c>
    </row>
    <row r="52" spans="1:4">
      <c r="A52" s="18" t="s">
        <v>500</v>
      </c>
      <c r="B52" s="19"/>
      <c r="C52" s="20" t="s">
        <v>113</v>
      </c>
      <c r="D52" s="21">
        <v>19000</v>
      </c>
    </row>
    <row r="53" spans="1:4">
      <c r="A53" s="22" t="s">
        <v>501</v>
      </c>
      <c r="B53" s="23"/>
      <c r="C53" s="24" t="s">
        <v>502</v>
      </c>
      <c r="D53" s="25">
        <v>13731.69</v>
      </c>
    </row>
    <row r="54" spans="1:4">
      <c r="A54" s="18" t="s">
        <v>503</v>
      </c>
      <c r="B54" s="19"/>
      <c r="C54" s="20" t="s">
        <v>199</v>
      </c>
      <c r="D54" s="21">
        <v>10774.35</v>
      </c>
    </row>
    <row r="55" spans="1:4">
      <c r="A55" s="22" t="s">
        <v>504</v>
      </c>
      <c r="B55" s="23"/>
      <c r="C55" s="24" t="s">
        <v>113</v>
      </c>
      <c r="D55" s="25">
        <v>19000</v>
      </c>
    </row>
    <row r="56" spans="1:4">
      <c r="A56" s="18" t="s">
        <v>505</v>
      </c>
      <c r="B56" s="19"/>
      <c r="C56" s="20" t="s">
        <v>209</v>
      </c>
      <c r="D56" s="21">
        <v>23999</v>
      </c>
    </row>
    <row r="57" spans="1:4">
      <c r="A57" s="22" t="s">
        <v>506</v>
      </c>
      <c r="B57" s="23"/>
      <c r="C57" s="24" t="s">
        <v>209</v>
      </c>
      <c r="D57" s="25">
        <v>23820.799999999999</v>
      </c>
    </row>
    <row r="58" spans="1:4">
      <c r="A58" s="18" t="s">
        <v>507</v>
      </c>
      <c r="B58" s="19"/>
      <c r="C58" s="20" t="s">
        <v>209</v>
      </c>
      <c r="D58" s="21">
        <v>20822.37</v>
      </c>
    </row>
    <row r="59" spans="1:4">
      <c r="A59" s="22" t="s">
        <v>508</v>
      </c>
      <c r="B59" s="23"/>
      <c r="C59" s="24" t="s">
        <v>509</v>
      </c>
      <c r="D59" s="25">
        <v>5245.89</v>
      </c>
    </row>
    <row r="60" spans="1:4">
      <c r="A60" s="18" t="s">
        <v>510</v>
      </c>
      <c r="B60" s="19"/>
      <c r="C60" s="20" t="s">
        <v>209</v>
      </c>
      <c r="D60" s="21">
        <v>20822.37</v>
      </c>
    </row>
    <row r="61" spans="1:4">
      <c r="A61" s="22" t="s">
        <v>511</v>
      </c>
      <c r="B61" s="23"/>
      <c r="C61" s="24" t="s">
        <v>113</v>
      </c>
      <c r="D61" s="25">
        <v>3370</v>
      </c>
    </row>
    <row r="62" spans="1:4">
      <c r="A62" s="18" t="s">
        <v>512</v>
      </c>
      <c r="B62" s="19"/>
      <c r="C62" s="20" t="s">
        <v>509</v>
      </c>
      <c r="D62" s="21">
        <v>3448.85</v>
      </c>
    </row>
    <row r="63" spans="1:4">
      <c r="A63" s="22" t="s">
        <v>513</v>
      </c>
      <c r="B63" s="23"/>
      <c r="C63" s="24" t="s">
        <v>113</v>
      </c>
      <c r="D63" s="25">
        <v>19000</v>
      </c>
    </row>
    <row r="64" spans="1:4">
      <c r="A64" s="18" t="s">
        <v>514</v>
      </c>
      <c r="B64" s="19"/>
      <c r="C64" s="20" t="s">
        <v>491</v>
      </c>
      <c r="D64" s="21">
        <v>6615.03</v>
      </c>
    </row>
    <row r="65" spans="1:4">
      <c r="A65" s="22" t="s">
        <v>515</v>
      </c>
      <c r="B65" s="23"/>
      <c r="C65" s="24" t="s">
        <v>266</v>
      </c>
      <c r="D65" s="25">
        <v>9599.86</v>
      </c>
    </row>
    <row r="66" spans="1:4">
      <c r="A66" s="18" t="s">
        <v>516</v>
      </c>
      <c r="B66" s="19"/>
      <c r="C66" s="20" t="s">
        <v>517</v>
      </c>
      <c r="D66" s="21">
        <v>158271.29999999999</v>
      </c>
    </row>
    <row r="67" spans="1:4">
      <c r="A67" s="22" t="s">
        <v>518</v>
      </c>
      <c r="B67" s="23"/>
      <c r="C67" s="24" t="s">
        <v>519</v>
      </c>
      <c r="D67" s="25">
        <v>120450</v>
      </c>
    </row>
    <row r="68" spans="1:4">
      <c r="A68" s="18" t="s">
        <v>520</v>
      </c>
      <c r="B68" s="19"/>
      <c r="C68" s="20" t="s">
        <v>519</v>
      </c>
      <c r="D68" s="21">
        <v>128000</v>
      </c>
    </row>
    <row r="69" spans="1:4">
      <c r="A69" s="22" t="s">
        <v>521</v>
      </c>
      <c r="B69" s="23"/>
      <c r="C69" s="24" t="s">
        <v>113</v>
      </c>
      <c r="D69" s="25">
        <v>19000</v>
      </c>
    </row>
    <row r="70" spans="1:4">
      <c r="A70" s="18" t="s">
        <v>522</v>
      </c>
      <c r="B70" s="19"/>
      <c r="C70" s="20" t="s">
        <v>523</v>
      </c>
      <c r="D70" s="21">
        <v>2990</v>
      </c>
    </row>
    <row r="71" spans="1:4">
      <c r="A71" s="22" t="s">
        <v>524</v>
      </c>
      <c r="B71" s="23"/>
      <c r="C71" s="24" t="s">
        <v>113</v>
      </c>
      <c r="D71" s="25">
        <v>19000</v>
      </c>
    </row>
    <row r="72" spans="1:4">
      <c r="A72" s="18" t="s">
        <v>525</v>
      </c>
      <c r="B72" s="19"/>
      <c r="C72" s="20" t="s">
        <v>113</v>
      </c>
      <c r="D72" s="21">
        <v>22356.93</v>
      </c>
    </row>
    <row r="73" spans="1:4">
      <c r="A73" s="22" t="s">
        <v>526</v>
      </c>
      <c r="B73" s="23"/>
      <c r="C73" s="24" t="s">
        <v>491</v>
      </c>
      <c r="D73" s="25">
        <v>4226.58</v>
      </c>
    </row>
    <row r="74" spans="1:4">
      <c r="A74" s="18" t="s">
        <v>527</v>
      </c>
      <c r="B74" s="19"/>
      <c r="C74" s="20" t="s">
        <v>113</v>
      </c>
      <c r="D74" s="21">
        <v>10577.49</v>
      </c>
    </row>
    <row r="75" spans="1:4">
      <c r="A75" s="22" t="s">
        <v>528</v>
      </c>
      <c r="B75" s="23"/>
      <c r="C75" s="24" t="s">
        <v>113</v>
      </c>
      <c r="D75" s="25">
        <v>4700</v>
      </c>
    </row>
    <row r="76" spans="1:4">
      <c r="A76" s="18" t="s">
        <v>529</v>
      </c>
      <c r="B76" s="19"/>
      <c r="C76" s="20" t="s">
        <v>209</v>
      </c>
      <c r="D76" s="21">
        <v>20822.37</v>
      </c>
    </row>
    <row r="77" spans="1:4">
      <c r="A77" s="22" t="s">
        <v>530</v>
      </c>
      <c r="B77" s="23"/>
      <c r="C77" s="24" t="s">
        <v>209</v>
      </c>
      <c r="D77" s="25">
        <v>20822.37</v>
      </c>
    </row>
    <row r="78" spans="1:4">
      <c r="A78" s="18" t="s">
        <v>531</v>
      </c>
      <c r="B78" s="19"/>
      <c r="C78" s="20" t="s">
        <v>209</v>
      </c>
      <c r="D78" s="21">
        <v>20822.37</v>
      </c>
    </row>
    <row r="79" spans="1:4">
      <c r="A79" s="22" t="s">
        <v>532</v>
      </c>
      <c r="B79" s="23"/>
      <c r="C79" s="24" t="s">
        <v>209</v>
      </c>
      <c r="D79" s="25">
        <v>29060.5</v>
      </c>
    </row>
    <row r="80" spans="1:4">
      <c r="A80" s="18" t="s">
        <v>533</v>
      </c>
      <c r="B80" s="19"/>
      <c r="C80" s="20" t="s">
        <v>209</v>
      </c>
      <c r="D80" s="21">
        <v>18776.29</v>
      </c>
    </row>
    <row r="81" spans="1:4">
      <c r="A81" s="22" t="s">
        <v>534</v>
      </c>
      <c r="B81" s="23"/>
      <c r="C81" s="24" t="s">
        <v>113</v>
      </c>
      <c r="D81" s="25">
        <v>3370</v>
      </c>
    </row>
    <row r="82" spans="1:4">
      <c r="A82" s="18" t="s">
        <v>535</v>
      </c>
      <c r="B82" s="19"/>
      <c r="C82" s="20" t="s">
        <v>113</v>
      </c>
      <c r="D82" s="21">
        <v>10577.49</v>
      </c>
    </row>
    <row r="83" spans="1:4">
      <c r="A83" s="22" t="s">
        <v>536</v>
      </c>
      <c r="B83" s="23"/>
      <c r="C83" s="24" t="s">
        <v>113</v>
      </c>
      <c r="D83" s="25">
        <v>10577.49</v>
      </c>
    </row>
    <row r="84" spans="1:4">
      <c r="A84" s="18" t="s">
        <v>537</v>
      </c>
      <c r="B84" s="19"/>
      <c r="C84" s="20" t="s">
        <v>113</v>
      </c>
      <c r="D84" s="21">
        <v>10577.49</v>
      </c>
    </row>
    <row r="85" spans="1:4">
      <c r="A85" s="22" t="s">
        <v>538</v>
      </c>
      <c r="B85" s="23"/>
      <c r="C85" s="24" t="s">
        <v>199</v>
      </c>
      <c r="D85" s="25">
        <v>10774.35</v>
      </c>
    </row>
    <row r="86" spans="1:4">
      <c r="A86" s="18" t="s">
        <v>539</v>
      </c>
      <c r="B86" s="19"/>
      <c r="C86" s="20" t="s">
        <v>113</v>
      </c>
      <c r="D86" s="21">
        <v>10577.49</v>
      </c>
    </row>
    <row r="87" spans="1:4">
      <c r="A87" s="22" t="s">
        <v>540</v>
      </c>
      <c r="B87" s="23"/>
      <c r="C87" s="24" t="s">
        <v>113</v>
      </c>
      <c r="D87" s="25">
        <v>10577.49</v>
      </c>
    </row>
    <row r="88" spans="1:4">
      <c r="A88" s="18" t="s">
        <v>541</v>
      </c>
      <c r="B88" s="19"/>
      <c r="C88" s="20" t="s">
        <v>113</v>
      </c>
      <c r="D88" s="21">
        <v>10577.49</v>
      </c>
    </row>
    <row r="89" spans="1:4">
      <c r="A89" s="22" t="s">
        <v>542</v>
      </c>
      <c r="B89" s="23"/>
      <c r="C89" s="24" t="s">
        <v>113</v>
      </c>
      <c r="D89" s="25">
        <v>10577.49</v>
      </c>
    </row>
    <row r="90" spans="1:4">
      <c r="A90" s="18" t="s">
        <v>543</v>
      </c>
      <c r="B90" s="19"/>
      <c r="C90" s="20" t="s">
        <v>113</v>
      </c>
      <c r="D90" s="21">
        <v>10577.49</v>
      </c>
    </row>
    <row r="91" spans="1:4">
      <c r="A91" s="22" t="s">
        <v>544</v>
      </c>
      <c r="B91" s="23"/>
      <c r="C91" s="24" t="s">
        <v>113</v>
      </c>
      <c r="D91" s="25">
        <v>10577.49</v>
      </c>
    </row>
    <row r="92" spans="1:4">
      <c r="A92" s="18" t="s">
        <v>545</v>
      </c>
      <c r="B92" s="19"/>
      <c r="C92" s="20" t="s">
        <v>113</v>
      </c>
      <c r="D92" s="21">
        <v>10577.49</v>
      </c>
    </row>
    <row r="93" spans="1:4">
      <c r="A93" s="22" t="s">
        <v>546</v>
      </c>
      <c r="B93" s="23"/>
      <c r="C93" s="24" t="s">
        <v>113</v>
      </c>
      <c r="D93" s="25">
        <v>10577.49</v>
      </c>
    </row>
    <row r="94" spans="1:4">
      <c r="A94" s="18" t="s">
        <v>547</v>
      </c>
      <c r="B94" s="19"/>
      <c r="C94" s="20" t="s">
        <v>113</v>
      </c>
      <c r="D94" s="21">
        <v>10577.49</v>
      </c>
    </row>
    <row r="95" spans="1:4">
      <c r="A95" s="22" t="s">
        <v>548</v>
      </c>
      <c r="B95" s="23"/>
      <c r="C95" s="24" t="s">
        <v>113</v>
      </c>
      <c r="D95" s="25">
        <v>3030</v>
      </c>
    </row>
    <row r="96" spans="1:4">
      <c r="A96" s="18" t="s">
        <v>549</v>
      </c>
      <c r="B96" s="19"/>
      <c r="C96" s="20" t="s">
        <v>113</v>
      </c>
      <c r="D96" s="21">
        <v>3030</v>
      </c>
    </row>
    <row r="97" spans="1:4">
      <c r="A97" s="22" t="s">
        <v>550</v>
      </c>
      <c r="B97" s="23"/>
      <c r="C97" s="24" t="s">
        <v>113</v>
      </c>
      <c r="D97" s="25">
        <v>7370</v>
      </c>
    </row>
    <row r="98" spans="1:4">
      <c r="A98" s="18" t="s">
        <v>551</v>
      </c>
      <c r="B98" s="19"/>
      <c r="C98" s="20" t="s">
        <v>552</v>
      </c>
      <c r="D98" s="21">
        <v>50054</v>
      </c>
    </row>
    <row r="99" spans="1:4">
      <c r="A99" s="22" t="s">
        <v>553</v>
      </c>
      <c r="B99" s="23"/>
      <c r="C99" s="24" t="s">
        <v>113</v>
      </c>
      <c r="D99" s="25">
        <v>24909.97</v>
      </c>
    </row>
    <row r="100" spans="1:4">
      <c r="A100" s="18" t="s">
        <v>554</v>
      </c>
      <c r="B100" s="19"/>
      <c r="C100" s="20" t="s">
        <v>113</v>
      </c>
      <c r="D100" s="21">
        <v>31759.55</v>
      </c>
    </row>
    <row r="101" spans="1:4">
      <c r="A101" s="22" t="s">
        <v>555</v>
      </c>
      <c r="B101" s="23"/>
      <c r="C101" s="24" t="s">
        <v>552</v>
      </c>
      <c r="D101" s="25">
        <v>50054</v>
      </c>
    </row>
    <row r="102" spans="1:4">
      <c r="A102" s="18" t="s">
        <v>556</v>
      </c>
      <c r="B102" s="19"/>
      <c r="C102" s="20" t="s">
        <v>266</v>
      </c>
      <c r="D102" s="21">
        <v>5747.7</v>
      </c>
    </row>
    <row r="103" spans="1:4">
      <c r="A103" s="22" t="s">
        <v>557</v>
      </c>
      <c r="B103" s="23"/>
      <c r="C103" s="24" t="s">
        <v>113</v>
      </c>
      <c r="D103" s="25">
        <v>31759.55</v>
      </c>
    </row>
    <row r="104" spans="1:4">
      <c r="A104" s="18" t="s">
        <v>558</v>
      </c>
      <c r="B104" s="19"/>
      <c r="C104" s="20" t="s">
        <v>113</v>
      </c>
      <c r="D104" s="21">
        <v>31759.55</v>
      </c>
    </row>
    <row r="105" spans="1:4">
      <c r="A105" s="22" t="s">
        <v>559</v>
      </c>
      <c r="B105" s="23"/>
      <c r="C105" s="24" t="s">
        <v>552</v>
      </c>
      <c r="D105" s="25">
        <v>2880</v>
      </c>
    </row>
    <row r="106" spans="1:4">
      <c r="A106" s="18" t="s">
        <v>560</v>
      </c>
      <c r="B106" s="19"/>
      <c r="C106" s="20" t="s">
        <v>552</v>
      </c>
      <c r="D106" s="21">
        <v>50054</v>
      </c>
    </row>
    <row r="107" spans="1:4">
      <c r="A107" s="22" t="s">
        <v>561</v>
      </c>
      <c r="B107" s="23"/>
      <c r="C107" s="24" t="s">
        <v>266</v>
      </c>
      <c r="D107" s="25">
        <v>5747.7</v>
      </c>
    </row>
    <row r="108" spans="1:4">
      <c r="A108" s="18" t="s">
        <v>562</v>
      </c>
      <c r="B108" s="19"/>
      <c r="C108" s="20" t="s">
        <v>209</v>
      </c>
      <c r="D108" s="21">
        <v>23774.2</v>
      </c>
    </row>
    <row r="109" spans="1:4">
      <c r="A109" s="22" t="s">
        <v>563</v>
      </c>
      <c r="B109" s="23"/>
      <c r="C109" s="24" t="s">
        <v>113</v>
      </c>
      <c r="D109" s="25">
        <v>31759.55</v>
      </c>
    </row>
    <row r="110" spans="1:4">
      <c r="A110" s="18" t="s">
        <v>564</v>
      </c>
      <c r="B110" s="19"/>
      <c r="C110" s="20" t="s">
        <v>266</v>
      </c>
      <c r="D110" s="21">
        <v>5747.7</v>
      </c>
    </row>
    <row r="111" spans="1:4">
      <c r="A111" s="22" t="s">
        <v>565</v>
      </c>
      <c r="B111" s="23"/>
      <c r="C111" s="24" t="s">
        <v>266</v>
      </c>
      <c r="D111" s="25">
        <v>5747.7</v>
      </c>
    </row>
    <row r="112" spans="1:4">
      <c r="A112" s="18" t="s">
        <v>566</v>
      </c>
      <c r="B112" s="19"/>
      <c r="C112" s="20" t="s">
        <v>113</v>
      </c>
      <c r="D112" s="21">
        <v>31759.55</v>
      </c>
    </row>
    <row r="113" spans="1:4">
      <c r="A113" s="22" t="s">
        <v>567</v>
      </c>
      <c r="B113" s="23"/>
      <c r="C113" s="24" t="s">
        <v>113</v>
      </c>
      <c r="D113" s="25">
        <v>31759.55</v>
      </c>
    </row>
    <row r="114" spans="1:4">
      <c r="A114" s="18" t="s">
        <v>568</v>
      </c>
      <c r="B114" s="19"/>
      <c r="C114" s="20" t="s">
        <v>113</v>
      </c>
      <c r="D114" s="21">
        <v>31759.55</v>
      </c>
    </row>
    <row r="115" spans="1:4">
      <c r="A115" s="22" t="s">
        <v>569</v>
      </c>
      <c r="B115" s="23"/>
      <c r="C115" s="24" t="s">
        <v>113</v>
      </c>
      <c r="D115" s="25">
        <v>31759.55</v>
      </c>
    </row>
    <row r="116" spans="1:4">
      <c r="A116" s="18" t="s">
        <v>570</v>
      </c>
      <c r="B116" s="19"/>
      <c r="C116" s="20" t="s">
        <v>113</v>
      </c>
      <c r="D116" s="21">
        <v>31759.55</v>
      </c>
    </row>
    <row r="117" spans="1:4">
      <c r="A117" s="22" t="s">
        <v>571</v>
      </c>
      <c r="B117" s="23"/>
      <c r="C117" s="24" t="s">
        <v>113</v>
      </c>
      <c r="D117" s="25">
        <v>31759.55</v>
      </c>
    </row>
    <row r="118" spans="1:4">
      <c r="A118" s="18" t="s">
        <v>572</v>
      </c>
      <c r="B118" s="19"/>
      <c r="C118" s="20" t="s">
        <v>113</v>
      </c>
      <c r="D118" s="21">
        <v>31759.55</v>
      </c>
    </row>
    <row r="119" spans="1:4">
      <c r="A119" s="22" t="s">
        <v>573</v>
      </c>
      <c r="B119" s="23"/>
      <c r="C119" s="24" t="s">
        <v>113</v>
      </c>
      <c r="D119" s="25">
        <v>31759.55</v>
      </c>
    </row>
    <row r="120" spans="1:4">
      <c r="A120" s="18" t="s">
        <v>574</v>
      </c>
      <c r="B120" s="19"/>
      <c r="C120" s="20" t="s">
        <v>113</v>
      </c>
      <c r="D120" s="21">
        <v>31759.55</v>
      </c>
    </row>
    <row r="121" spans="1:4">
      <c r="A121" s="22" t="s">
        <v>575</v>
      </c>
      <c r="B121" s="23"/>
      <c r="C121" s="24" t="s">
        <v>576</v>
      </c>
      <c r="D121" s="25">
        <v>17504.400000000001</v>
      </c>
    </row>
    <row r="122" spans="1:4">
      <c r="A122" s="18" t="s">
        <v>577</v>
      </c>
      <c r="B122" s="19"/>
      <c r="C122" s="20" t="s">
        <v>576</v>
      </c>
      <c r="D122" s="21">
        <v>17504.400000000001</v>
      </c>
    </row>
    <row r="123" spans="1:4">
      <c r="A123" s="22" t="s">
        <v>578</v>
      </c>
      <c r="B123" s="23"/>
      <c r="C123" s="24" t="s">
        <v>576</v>
      </c>
      <c r="D123" s="25">
        <v>17504.400000000001</v>
      </c>
    </row>
    <row r="124" spans="1:4">
      <c r="A124" s="18" t="s">
        <v>579</v>
      </c>
      <c r="B124" s="19"/>
      <c r="C124" s="20" t="s">
        <v>580</v>
      </c>
      <c r="D124" s="21">
        <v>7070.2</v>
      </c>
    </row>
    <row r="125" spans="1:4">
      <c r="A125" s="22" t="s">
        <v>581</v>
      </c>
      <c r="B125" s="23"/>
      <c r="C125" s="24" t="s">
        <v>580</v>
      </c>
      <c r="D125" s="25">
        <v>7070.2</v>
      </c>
    </row>
    <row r="126" spans="1:4">
      <c r="A126" s="18" t="s">
        <v>582</v>
      </c>
      <c r="B126" s="19"/>
      <c r="C126" s="20" t="s">
        <v>113</v>
      </c>
      <c r="D126" s="21">
        <v>4270</v>
      </c>
    </row>
    <row r="127" spans="1:4">
      <c r="A127" s="22" t="s">
        <v>583</v>
      </c>
      <c r="B127" s="23"/>
      <c r="C127" s="24" t="s">
        <v>113</v>
      </c>
      <c r="D127" s="25">
        <v>31759.55</v>
      </c>
    </row>
    <row r="128" spans="1:4">
      <c r="A128" s="18" t="s">
        <v>584</v>
      </c>
      <c r="B128" s="19"/>
      <c r="C128" s="20" t="s">
        <v>113</v>
      </c>
      <c r="D128" s="21">
        <v>31759.55</v>
      </c>
    </row>
    <row r="129" spans="1:4">
      <c r="A129" s="22" t="s">
        <v>585</v>
      </c>
      <c r="B129" s="23"/>
      <c r="C129" s="24" t="s">
        <v>113</v>
      </c>
      <c r="D129" s="25">
        <v>3370</v>
      </c>
    </row>
    <row r="130" spans="1:4">
      <c r="A130" s="18" t="s">
        <v>586</v>
      </c>
      <c r="B130" s="19"/>
      <c r="C130" s="20" t="s">
        <v>113</v>
      </c>
      <c r="D130" s="21">
        <v>3370</v>
      </c>
    </row>
    <row r="131" spans="1:4">
      <c r="A131" s="22" t="s">
        <v>587</v>
      </c>
      <c r="B131" s="23"/>
      <c r="C131" s="24" t="s">
        <v>113</v>
      </c>
      <c r="D131" s="25">
        <v>3370</v>
      </c>
    </row>
    <row r="132" spans="1:4">
      <c r="A132" s="18" t="s">
        <v>588</v>
      </c>
      <c r="B132" s="19"/>
      <c r="C132" s="20" t="s">
        <v>113</v>
      </c>
      <c r="D132" s="21">
        <v>3370</v>
      </c>
    </row>
    <row r="133" spans="1:4">
      <c r="A133" s="22" t="s">
        <v>589</v>
      </c>
      <c r="B133" s="23"/>
      <c r="C133" s="24" t="s">
        <v>113</v>
      </c>
      <c r="D133" s="25">
        <v>3370</v>
      </c>
    </row>
    <row r="134" spans="1:4">
      <c r="A134" s="18" t="s">
        <v>590</v>
      </c>
      <c r="B134" s="19"/>
      <c r="C134" s="20" t="s">
        <v>113</v>
      </c>
      <c r="D134" s="21">
        <v>3370</v>
      </c>
    </row>
    <row r="135" spans="1:4">
      <c r="A135" s="22" t="s">
        <v>591</v>
      </c>
      <c r="B135" s="23"/>
      <c r="C135" s="24" t="s">
        <v>113</v>
      </c>
      <c r="D135" s="25">
        <v>3370</v>
      </c>
    </row>
    <row r="136" spans="1:4">
      <c r="A136" s="18" t="s">
        <v>592</v>
      </c>
      <c r="B136" s="19"/>
      <c r="C136" s="20" t="s">
        <v>113</v>
      </c>
      <c r="D136" s="21">
        <v>3370</v>
      </c>
    </row>
    <row r="137" spans="1:4">
      <c r="A137" s="22" t="s">
        <v>593</v>
      </c>
      <c r="B137" s="23"/>
      <c r="C137" s="24" t="s">
        <v>594</v>
      </c>
      <c r="D137" s="25">
        <v>24909.97</v>
      </c>
    </row>
    <row r="138" spans="1:4">
      <c r="A138" s="18" t="s">
        <v>595</v>
      </c>
      <c r="B138" s="19"/>
      <c r="C138" s="20" t="s">
        <v>113</v>
      </c>
      <c r="D138" s="21">
        <v>3370</v>
      </c>
    </row>
    <row r="139" spans="1:4">
      <c r="A139" s="22" t="s">
        <v>596</v>
      </c>
      <c r="B139" s="23"/>
      <c r="C139" s="24" t="s">
        <v>113</v>
      </c>
      <c r="D139" s="25">
        <v>3370</v>
      </c>
    </row>
    <row r="140" spans="1:4">
      <c r="A140" s="18" t="s">
        <v>597</v>
      </c>
      <c r="B140" s="19"/>
      <c r="C140" s="20" t="s">
        <v>209</v>
      </c>
      <c r="D140" s="21">
        <v>43722.51</v>
      </c>
    </row>
    <row r="141" spans="1:4">
      <c r="A141" s="22" t="s">
        <v>598</v>
      </c>
      <c r="B141" s="23"/>
      <c r="C141" s="24" t="s">
        <v>113</v>
      </c>
      <c r="D141" s="25">
        <v>3370</v>
      </c>
    </row>
    <row r="142" spans="1:4">
      <c r="A142" s="18" t="s">
        <v>599</v>
      </c>
      <c r="B142" s="19"/>
      <c r="C142" s="20" t="s">
        <v>34</v>
      </c>
      <c r="D142" s="21">
        <v>46516</v>
      </c>
    </row>
    <row r="143" spans="1:4">
      <c r="A143" s="22" t="s">
        <v>600</v>
      </c>
      <c r="B143" s="23"/>
      <c r="C143" s="24" t="s">
        <v>580</v>
      </c>
      <c r="D143" s="25">
        <v>3100</v>
      </c>
    </row>
    <row r="144" spans="1:4">
      <c r="A144" s="18" t="s">
        <v>601</v>
      </c>
      <c r="B144" s="19"/>
      <c r="C144" s="20" t="s">
        <v>113</v>
      </c>
      <c r="D144" s="21">
        <v>31759.55</v>
      </c>
    </row>
    <row r="145" spans="1:4">
      <c r="A145" s="22" t="s">
        <v>602</v>
      </c>
      <c r="B145" s="23"/>
      <c r="C145" s="24" t="s">
        <v>552</v>
      </c>
      <c r="D145" s="25">
        <v>2880</v>
      </c>
    </row>
    <row r="146" spans="1:4">
      <c r="A146" s="18" t="s">
        <v>603</v>
      </c>
      <c r="B146" s="19"/>
      <c r="C146" s="20" t="s">
        <v>552</v>
      </c>
      <c r="D146" s="21">
        <v>2880</v>
      </c>
    </row>
    <row r="147" spans="1:4">
      <c r="A147" s="22" t="s">
        <v>604</v>
      </c>
      <c r="B147" s="23"/>
      <c r="C147" s="24" t="s">
        <v>552</v>
      </c>
      <c r="D147" s="25">
        <v>2880</v>
      </c>
    </row>
    <row r="148" spans="1:4">
      <c r="A148" s="18" t="s">
        <v>605</v>
      </c>
      <c r="B148" s="19"/>
      <c r="C148" s="20" t="s">
        <v>552</v>
      </c>
      <c r="D148" s="21">
        <v>2880</v>
      </c>
    </row>
    <row r="149" spans="1:4">
      <c r="A149" s="22" t="s">
        <v>606</v>
      </c>
      <c r="B149" s="23"/>
      <c r="C149" s="24" t="s">
        <v>552</v>
      </c>
      <c r="D149" s="25">
        <v>2880</v>
      </c>
    </row>
    <row r="150" spans="1:4">
      <c r="A150" s="18" t="s">
        <v>607</v>
      </c>
      <c r="B150" s="19"/>
      <c r="C150" s="20" t="s">
        <v>266</v>
      </c>
      <c r="D150" s="21">
        <v>5747.7</v>
      </c>
    </row>
    <row r="151" spans="1:4">
      <c r="A151" s="22" t="s">
        <v>608</v>
      </c>
      <c r="B151" s="23"/>
      <c r="C151" s="24" t="s">
        <v>266</v>
      </c>
      <c r="D151" s="25">
        <v>5747.7</v>
      </c>
    </row>
    <row r="152" spans="1:4">
      <c r="A152" s="18" t="s">
        <v>609</v>
      </c>
      <c r="B152" s="19"/>
      <c r="C152" s="20" t="s">
        <v>266</v>
      </c>
      <c r="D152" s="21">
        <v>5747.7</v>
      </c>
    </row>
    <row r="153" spans="1:4">
      <c r="A153" s="22" t="s">
        <v>610</v>
      </c>
      <c r="B153" s="23"/>
      <c r="C153" s="24" t="s">
        <v>266</v>
      </c>
      <c r="D153" s="25">
        <v>5747.7</v>
      </c>
    </row>
    <row r="154" spans="1:4">
      <c r="A154" s="18" t="s">
        <v>611</v>
      </c>
      <c r="B154" s="19"/>
      <c r="C154" s="20" t="s">
        <v>266</v>
      </c>
      <c r="D154" s="21">
        <v>5747.7</v>
      </c>
    </row>
    <row r="155" spans="1:4">
      <c r="A155" s="22" t="s">
        <v>612</v>
      </c>
      <c r="B155" s="23"/>
      <c r="C155" s="24" t="s">
        <v>266</v>
      </c>
      <c r="D155" s="25">
        <v>5747.7</v>
      </c>
    </row>
    <row r="156" spans="1:4">
      <c r="A156" s="18" t="s">
        <v>613</v>
      </c>
      <c r="B156" s="19"/>
      <c r="C156" s="20" t="s">
        <v>266</v>
      </c>
      <c r="D156" s="21">
        <v>5747.7</v>
      </c>
    </row>
    <row r="157" spans="1:4">
      <c r="A157" s="22" t="s">
        <v>614</v>
      </c>
      <c r="B157" s="23"/>
      <c r="C157" s="24" t="s">
        <v>209</v>
      </c>
      <c r="D157" s="25">
        <v>22021.35</v>
      </c>
    </row>
    <row r="158" spans="1:4">
      <c r="A158" s="18" t="s">
        <v>615</v>
      </c>
      <c r="B158" s="19"/>
      <c r="C158" s="20" t="s">
        <v>199</v>
      </c>
      <c r="D158" s="21">
        <v>11339</v>
      </c>
    </row>
    <row r="159" spans="1:4">
      <c r="A159" s="22" t="s">
        <v>616</v>
      </c>
      <c r="B159" s="23"/>
      <c r="C159" s="24" t="s">
        <v>617</v>
      </c>
      <c r="D159" s="25">
        <v>76229.399999999994</v>
      </c>
    </row>
    <row r="160" spans="1:4">
      <c r="A160" s="18" t="s">
        <v>618</v>
      </c>
      <c r="B160" s="19"/>
      <c r="C160" s="20" t="s">
        <v>617</v>
      </c>
      <c r="D160" s="21">
        <v>76229.399999999994</v>
      </c>
    </row>
    <row r="161" spans="1:4">
      <c r="A161" s="22" t="s">
        <v>619</v>
      </c>
      <c r="B161" s="23"/>
      <c r="C161" s="24" t="s">
        <v>620</v>
      </c>
      <c r="D161" s="25">
        <v>16814.2</v>
      </c>
    </row>
    <row r="162" spans="1:4">
      <c r="A162" s="18" t="s">
        <v>621</v>
      </c>
      <c r="B162" s="19"/>
      <c r="C162" s="20" t="s">
        <v>620</v>
      </c>
      <c r="D162" s="21">
        <v>16814.2</v>
      </c>
    </row>
    <row r="163" spans="1:4">
      <c r="A163" s="22" t="s">
        <v>622</v>
      </c>
      <c r="B163" s="23"/>
      <c r="C163" s="24" t="s">
        <v>620</v>
      </c>
      <c r="D163" s="25">
        <v>16814.2</v>
      </c>
    </row>
    <row r="164" spans="1:4">
      <c r="A164" s="18" t="s">
        <v>623</v>
      </c>
      <c r="B164" s="19"/>
      <c r="C164" s="20" t="s">
        <v>113</v>
      </c>
      <c r="D164" s="21">
        <v>3370</v>
      </c>
    </row>
    <row r="165" spans="1:4">
      <c r="A165" s="22" t="s">
        <v>624</v>
      </c>
      <c r="B165" s="23"/>
      <c r="C165" s="24" t="s">
        <v>594</v>
      </c>
      <c r="D165" s="25">
        <v>6832.4</v>
      </c>
    </row>
    <row r="166" spans="1:4">
      <c r="A166" s="18" t="s">
        <v>625</v>
      </c>
      <c r="B166" s="19"/>
      <c r="C166" s="20" t="s">
        <v>594</v>
      </c>
      <c r="D166" s="21">
        <v>6832.4</v>
      </c>
    </row>
    <row r="167" spans="1:4">
      <c r="A167" s="22" t="s">
        <v>626</v>
      </c>
      <c r="B167" s="23"/>
      <c r="C167" s="24" t="s">
        <v>594</v>
      </c>
      <c r="D167" s="25">
        <v>6832.4</v>
      </c>
    </row>
    <row r="168" spans="1:4">
      <c r="A168" s="18" t="s">
        <v>627</v>
      </c>
      <c r="B168" s="19"/>
      <c r="C168" s="20" t="s">
        <v>594</v>
      </c>
      <c r="D168" s="21">
        <v>6832.4</v>
      </c>
    </row>
    <row r="169" spans="1:4">
      <c r="A169" s="22" t="s">
        <v>628</v>
      </c>
      <c r="B169" s="23"/>
      <c r="C169" s="24" t="s">
        <v>620</v>
      </c>
      <c r="D169" s="25">
        <v>16814.2</v>
      </c>
    </row>
    <row r="170" spans="1:4">
      <c r="A170" s="18" t="s">
        <v>629</v>
      </c>
      <c r="B170" s="19"/>
      <c r="C170" s="20" t="s">
        <v>620</v>
      </c>
      <c r="D170" s="21">
        <v>16814.2</v>
      </c>
    </row>
    <row r="171" spans="1:4">
      <c r="A171" s="22" t="s">
        <v>630</v>
      </c>
      <c r="B171" s="23"/>
      <c r="C171" s="24" t="s">
        <v>199</v>
      </c>
      <c r="D171" s="25">
        <v>49211.88</v>
      </c>
    </row>
    <row r="172" spans="1:4">
      <c r="A172" s="18" t="s">
        <v>631</v>
      </c>
      <c r="B172" s="19"/>
      <c r="C172" s="20" t="s">
        <v>113</v>
      </c>
      <c r="D172" s="21">
        <v>3370</v>
      </c>
    </row>
    <row r="173" spans="1:4">
      <c r="A173" s="22" t="s">
        <v>632</v>
      </c>
      <c r="B173" s="23"/>
      <c r="C173" s="24" t="s">
        <v>209</v>
      </c>
      <c r="D173" s="25">
        <v>25294.25</v>
      </c>
    </row>
    <row r="174" spans="1:4">
      <c r="A174" s="18" t="s">
        <v>633</v>
      </c>
      <c r="B174" s="19"/>
      <c r="C174" s="20" t="s">
        <v>209</v>
      </c>
      <c r="D174" s="21">
        <v>43722.51</v>
      </c>
    </row>
    <row r="175" spans="1:4">
      <c r="A175" s="22" t="s">
        <v>634</v>
      </c>
      <c r="B175" s="23"/>
      <c r="C175" s="24" t="s">
        <v>635</v>
      </c>
      <c r="D175" s="25">
        <v>399999.26</v>
      </c>
    </row>
    <row r="176" spans="1:4">
      <c r="A176" s="18" t="s">
        <v>636</v>
      </c>
      <c r="B176" s="19"/>
      <c r="C176" s="20" t="s">
        <v>113</v>
      </c>
      <c r="D176" s="21">
        <v>3370</v>
      </c>
    </row>
    <row r="177" spans="1:4">
      <c r="A177" s="22" t="s">
        <v>637</v>
      </c>
      <c r="B177" s="23"/>
      <c r="C177" s="24" t="s">
        <v>509</v>
      </c>
      <c r="D177" s="25">
        <v>4297.03</v>
      </c>
    </row>
    <row r="178" spans="1:4">
      <c r="A178" s="18" t="s">
        <v>638</v>
      </c>
      <c r="B178" s="19"/>
      <c r="C178" s="20" t="s">
        <v>113</v>
      </c>
      <c r="D178" s="21">
        <v>3370</v>
      </c>
    </row>
    <row r="179" spans="1:4">
      <c r="A179" s="22" t="s">
        <v>639</v>
      </c>
      <c r="B179" s="23"/>
      <c r="C179" s="24" t="s">
        <v>361</v>
      </c>
      <c r="D179" s="25">
        <v>108042.5</v>
      </c>
    </row>
    <row r="180" spans="1:4">
      <c r="A180" s="18" t="s">
        <v>640</v>
      </c>
      <c r="B180" s="19"/>
      <c r="C180" s="20" t="s">
        <v>641</v>
      </c>
      <c r="D180" s="21">
        <v>2760</v>
      </c>
    </row>
    <row r="181" spans="1:4">
      <c r="A181" s="22" t="s">
        <v>642</v>
      </c>
      <c r="B181" s="23"/>
      <c r="C181" s="24" t="s">
        <v>209</v>
      </c>
      <c r="D181" s="25">
        <v>25294.25</v>
      </c>
    </row>
    <row r="182" spans="1:4">
      <c r="A182" s="18" t="s">
        <v>643</v>
      </c>
      <c r="B182" s="19"/>
      <c r="C182" s="20" t="s">
        <v>644</v>
      </c>
      <c r="D182" s="21">
        <v>11730</v>
      </c>
    </row>
    <row r="183" spans="1:4">
      <c r="A183" s="22" t="s">
        <v>645</v>
      </c>
      <c r="B183" s="23"/>
      <c r="C183" s="24" t="s">
        <v>576</v>
      </c>
      <c r="D183" s="25">
        <v>17504.400000000001</v>
      </c>
    </row>
    <row r="184" spans="1:4">
      <c r="A184" s="18" t="s">
        <v>646</v>
      </c>
      <c r="B184" s="19"/>
      <c r="C184" s="20" t="s">
        <v>620</v>
      </c>
      <c r="D184" s="21">
        <v>16814.2</v>
      </c>
    </row>
    <row r="185" spans="1:4">
      <c r="A185" s="22" t="s">
        <v>647</v>
      </c>
      <c r="B185" s="23"/>
      <c r="C185" s="24" t="s">
        <v>620</v>
      </c>
      <c r="D185" s="25">
        <v>16814.2</v>
      </c>
    </row>
    <row r="186" spans="1:4">
      <c r="A186" s="18" t="s">
        <v>648</v>
      </c>
      <c r="B186" s="19"/>
      <c r="C186" s="20" t="s">
        <v>361</v>
      </c>
      <c r="D186" s="21">
        <v>82500</v>
      </c>
    </row>
    <row r="187" spans="1:4">
      <c r="A187" s="22" t="s">
        <v>649</v>
      </c>
      <c r="B187" s="23"/>
      <c r="C187" s="24" t="s">
        <v>650</v>
      </c>
      <c r="D187" s="25">
        <v>9686</v>
      </c>
    </row>
    <row r="188" spans="1:4">
      <c r="A188" s="18" t="s">
        <v>651</v>
      </c>
      <c r="B188" s="19"/>
      <c r="C188" s="20" t="s">
        <v>209</v>
      </c>
      <c r="D188" s="21">
        <v>23774.2</v>
      </c>
    </row>
    <row r="189" spans="1:4">
      <c r="A189" s="22" t="s">
        <v>652</v>
      </c>
      <c r="B189" s="23"/>
      <c r="C189" s="24" t="s">
        <v>209</v>
      </c>
      <c r="D189" s="25">
        <v>23774.2</v>
      </c>
    </row>
    <row r="190" spans="1:4">
      <c r="A190" s="18" t="s">
        <v>653</v>
      </c>
      <c r="B190" s="19"/>
      <c r="C190" s="20" t="s">
        <v>361</v>
      </c>
      <c r="D190" s="21">
        <v>108042.5</v>
      </c>
    </row>
    <row r="191" spans="1:4">
      <c r="A191" s="22" t="s">
        <v>654</v>
      </c>
      <c r="B191" s="23"/>
      <c r="C191" s="24" t="s">
        <v>641</v>
      </c>
      <c r="D191" s="25">
        <v>2760</v>
      </c>
    </row>
    <row r="192" spans="1:4">
      <c r="A192" s="18" t="s">
        <v>655</v>
      </c>
      <c r="B192" s="19"/>
      <c r="C192" s="20" t="s">
        <v>644</v>
      </c>
      <c r="D192" s="21">
        <v>11730</v>
      </c>
    </row>
    <row r="193" spans="1:4">
      <c r="A193" s="22" t="s">
        <v>656</v>
      </c>
      <c r="B193" s="23"/>
      <c r="C193" s="24" t="s">
        <v>209</v>
      </c>
      <c r="D193" s="25">
        <v>23774.2</v>
      </c>
    </row>
    <row r="194" spans="1:4">
      <c r="A194" s="18" t="s">
        <v>657</v>
      </c>
      <c r="B194" s="19"/>
      <c r="C194" s="20" t="s">
        <v>209</v>
      </c>
      <c r="D194" s="21">
        <v>23774.2</v>
      </c>
    </row>
    <row r="195" spans="1:4">
      <c r="A195" s="22" t="s">
        <v>658</v>
      </c>
      <c r="B195" s="23"/>
      <c r="C195" s="24" t="s">
        <v>209</v>
      </c>
      <c r="D195" s="25">
        <v>23774.2</v>
      </c>
    </row>
    <row r="196" spans="1:4">
      <c r="A196" s="18" t="s">
        <v>659</v>
      </c>
      <c r="B196" s="19"/>
      <c r="C196" s="20" t="s">
        <v>209</v>
      </c>
      <c r="D196" s="21">
        <v>22021.35</v>
      </c>
    </row>
    <row r="197" spans="1:4">
      <c r="A197" s="22" t="s">
        <v>660</v>
      </c>
      <c r="B197" s="23"/>
      <c r="C197" s="24" t="s">
        <v>113</v>
      </c>
      <c r="D197" s="25">
        <v>31759.55</v>
      </c>
    </row>
    <row r="198" spans="1:4">
      <c r="A198" s="18" t="s">
        <v>661</v>
      </c>
      <c r="B198" s="19"/>
      <c r="C198" s="20" t="s">
        <v>209</v>
      </c>
      <c r="D198" s="21">
        <v>23774.2</v>
      </c>
    </row>
    <row r="199" spans="1:4">
      <c r="A199" s="22" t="s">
        <v>662</v>
      </c>
      <c r="B199" s="23"/>
      <c r="C199" s="24" t="s">
        <v>209</v>
      </c>
      <c r="D199" s="25">
        <v>12500</v>
      </c>
    </row>
    <row r="200" spans="1:4">
      <c r="A200" s="18" t="s">
        <v>663</v>
      </c>
      <c r="B200" s="19"/>
      <c r="C200" s="20" t="s">
        <v>209</v>
      </c>
      <c r="D200" s="21">
        <v>5000</v>
      </c>
    </row>
    <row r="201" spans="1:4">
      <c r="A201" s="22" t="s">
        <v>664</v>
      </c>
      <c r="B201" s="23"/>
      <c r="C201" s="24" t="s">
        <v>209</v>
      </c>
      <c r="D201" s="25">
        <v>12500</v>
      </c>
    </row>
    <row r="202" spans="1:4">
      <c r="A202" s="18" t="s">
        <v>665</v>
      </c>
      <c r="B202" s="19"/>
      <c r="C202" s="20" t="s">
        <v>576</v>
      </c>
      <c r="D202" s="21">
        <v>17504.400000000001</v>
      </c>
    </row>
    <row r="203" spans="1:4">
      <c r="A203" s="22" t="s">
        <v>666</v>
      </c>
      <c r="B203" s="23"/>
      <c r="C203" s="24" t="s">
        <v>209</v>
      </c>
      <c r="D203" s="25">
        <v>3900</v>
      </c>
    </row>
    <row r="204" spans="1:4">
      <c r="A204" s="18" t="s">
        <v>667</v>
      </c>
      <c r="B204" s="19"/>
      <c r="C204" s="20" t="s">
        <v>361</v>
      </c>
      <c r="D204" s="21">
        <v>82500</v>
      </c>
    </row>
    <row r="205" spans="1:4">
      <c r="A205" s="22" t="s">
        <v>668</v>
      </c>
      <c r="B205" s="23"/>
      <c r="C205" s="24" t="s">
        <v>641</v>
      </c>
      <c r="D205" s="25">
        <v>2760</v>
      </c>
    </row>
    <row r="206" spans="1:4">
      <c r="A206" s="18" t="s">
        <v>669</v>
      </c>
      <c r="B206" s="19"/>
      <c r="C206" s="20" t="s">
        <v>644</v>
      </c>
      <c r="D206" s="21">
        <v>6450</v>
      </c>
    </row>
    <row r="207" spans="1:4">
      <c r="A207" s="22" t="s">
        <v>670</v>
      </c>
      <c r="B207" s="23"/>
      <c r="C207" s="24" t="s">
        <v>113</v>
      </c>
      <c r="D207" s="25">
        <v>24909.97</v>
      </c>
    </row>
    <row r="208" spans="1:4">
      <c r="A208" s="18" t="s">
        <v>671</v>
      </c>
      <c r="B208" s="19"/>
      <c r="C208" s="20" t="s">
        <v>113</v>
      </c>
      <c r="D208" s="21">
        <v>19000</v>
      </c>
    </row>
    <row r="209" spans="1:4">
      <c r="A209" s="22" t="s">
        <v>672</v>
      </c>
      <c r="B209" s="23"/>
      <c r="C209" s="24" t="s">
        <v>517</v>
      </c>
      <c r="D209" s="25">
        <v>249331.5</v>
      </c>
    </row>
    <row r="210" spans="1:4">
      <c r="A210" s="18" t="s">
        <v>673</v>
      </c>
      <c r="B210" s="19"/>
      <c r="C210" s="20" t="s">
        <v>209</v>
      </c>
      <c r="D210" s="21">
        <v>43722.51</v>
      </c>
    </row>
    <row r="211" spans="1:4">
      <c r="A211" s="22" t="s">
        <v>674</v>
      </c>
      <c r="B211" s="23"/>
      <c r="C211" s="24" t="s">
        <v>266</v>
      </c>
      <c r="D211" s="25">
        <v>5747.7</v>
      </c>
    </row>
    <row r="212" spans="1:4">
      <c r="A212" s="18" t="s">
        <v>675</v>
      </c>
      <c r="B212" s="19"/>
      <c r="C212" s="20" t="s">
        <v>266</v>
      </c>
      <c r="D212" s="21">
        <v>5747.7</v>
      </c>
    </row>
    <row r="213" spans="1:4">
      <c r="A213" s="22" t="s">
        <v>676</v>
      </c>
      <c r="B213" s="23"/>
      <c r="C213" s="24" t="s">
        <v>266</v>
      </c>
      <c r="D213" s="25">
        <v>5747.7</v>
      </c>
    </row>
    <row r="214" spans="1:4">
      <c r="A214" s="18" t="s">
        <v>677</v>
      </c>
      <c r="B214" s="19"/>
      <c r="C214" s="20" t="s">
        <v>209</v>
      </c>
      <c r="D214" s="21">
        <v>43722.51</v>
      </c>
    </row>
    <row r="215" spans="1:4">
      <c r="A215" s="22" t="s">
        <v>678</v>
      </c>
      <c r="B215" s="23"/>
      <c r="C215" s="24" t="s">
        <v>199</v>
      </c>
      <c r="D215" s="25">
        <v>11339</v>
      </c>
    </row>
    <row r="216" spans="1:4">
      <c r="A216" s="18" t="s">
        <v>679</v>
      </c>
      <c r="B216" s="19"/>
      <c r="C216" s="20" t="s">
        <v>316</v>
      </c>
      <c r="D216" s="21">
        <v>224552.8</v>
      </c>
    </row>
    <row r="217" spans="1:4">
      <c r="A217" s="22" t="s">
        <v>680</v>
      </c>
      <c r="B217" s="23"/>
      <c r="C217" s="24" t="s">
        <v>113</v>
      </c>
      <c r="D217" s="25">
        <v>13721.8</v>
      </c>
    </row>
    <row r="218" spans="1:4">
      <c r="A218" s="18" t="s">
        <v>681</v>
      </c>
      <c r="B218" s="19"/>
      <c r="C218" s="20" t="s">
        <v>113</v>
      </c>
      <c r="D218" s="21">
        <v>24909.97</v>
      </c>
    </row>
    <row r="219" spans="1:4">
      <c r="A219" s="22" t="s">
        <v>682</v>
      </c>
      <c r="B219" s="23"/>
      <c r="C219" s="24" t="s">
        <v>209</v>
      </c>
      <c r="D219" s="25">
        <v>25294.25</v>
      </c>
    </row>
    <row r="220" spans="1:4">
      <c r="A220" s="18" t="s">
        <v>683</v>
      </c>
      <c r="B220" s="19"/>
      <c r="C220" s="20" t="s">
        <v>209</v>
      </c>
      <c r="D220" s="21">
        <v>25294.25</v>
      </c>
    </row>
    <row r="221" spans="1:4">
      <c r="A221" s="22" t="s">
        <v>684</v>
      </c>
      <c r="B221" s="23"/>
      <c r="C221" s="24" t="s">
        <v>641</v>
      </c>
      <c r="D221" s="25">
        <v>2760</v>
      </c>
    </row>
    <row r="222" spans="1:4">
      <c r="A222" s="18" t="s">
        <v>685</v>
      </c>
      <c r="B222" s="19"/>
      <c r="C222" s="20" t="s">
        <v>361</v>
      </c>
      <c r="D222" s="21">
        <v>108042.5</v>
      </c>
    </row>
    <row r="223" spans="1:4">
      <c r="A223" s="22" t="s">
        <v>686</v>
      </c>
      <c r="B223" s="23"/>
      <c r="C223" s="24" t="s">
        <v>361</v>
      </c>
      <c r="D223" s="25">
        <v>108042.5</v>
      </c>
    </row>
    <row r="224" spans="1:4">
      <c r="A224" s="18" t="s">
        <v>687</v>
      </c>
      <c r="B224" s="19"/>
      <c r="C224" s="20" t="s">
        <v>644</v>
      </c>
      <c r="D224" s="21">
        <v>11730</v>
      </c>
    </row>
    <row r="225" spans="1:4">
      <c r="A225" s="22" t="s">
        <v>688</v>
      </c>
      <c r="B225" s="23"/>
      <c r="C225" s="24" t="s">
        <v>644</v>
      </c>
      <c r="D225" s="25">
        <v>11730</v>
      </c>
    </row>
    <row r="226" spans="1:4">
      <c r="A226" s="18" t="s">
        <v>689</v>
      </c>
      <c r="B226" s="19"/>
      <c r="C226" s="20" t="s">
        <v>361</v>
      </c>
      <c r="D226" s="21">
        <v>108042.5</v>
      </c>
    </row>
    <row r="227" spans="1:4">
      <c r="A227" s="22" t="s">
        <v>690</v>
      </c>
      <c r="B227" s="23"/>
      <c r="C227" s="24" t="s">
        <v>641</v>
      </c>
      <c r="D227" s="25">
        <v>2760</v>
      </c>
    </row>
    <row r="228" spans="1:4">
      <c r="A228" s="18" t="s">
        <v>691</v>
      </c>
      <c r="B228" s="19"/>
      <c r="C228" s="20" t="s">
        <v>644</v>
      </c>
      <c r="D228" s="21">
        <v>11730</v>
      </c>
    </row>
    <row r="229" spans="1:4">
      <c r="A229" s="22" t="s">
        <v>692</v>
      </c>
      <c r="B229" s="23"/>
      <c r="C229" s="24" t="s">
        <v>199</v>
      </c>
      <c r="D229" s="25">
        <v>2850</v>
      </c>
    </row>
    <row r="230" spans="1:4">
      <c r="A230" s="18" t="s">
        <v>693</v>
      </c>
      <c r="B230" s="19"/>
      <c r="C230" s="20" t="s">
        <v>113</v>
      </c>
      <c r="D230" s="21">
        <v>3030</v>
      </c>
    </row>
    <row r="231" spans="1:4">
      <c r="A231" s="22" t="s">
        <v>694</v>
      </c>
      <c r="B231" s="23"/>
      <c r="C231" s="24" t="s">
        <v>113</v>
      </c>
      <c r="D231" s="25">
        <v>2700</v>
      </c>
    </row>
    <row r="232" spans="1:4">
      <c r="A232" s="18" t="s">
        <v>695</v>
      </c>
      <c r="B232" s="19"/>
      <c r="C232" s="20" t="s">
        <v>209</v>
      </c>
      <c r="D232" s="21">
        <v>3750</v>
      </c>
    </row>
    <row r="233" spans="1:4">
      <c r="A233" s="22" t="s">
        <v>696</v>
      </c>
      <c r="B233" s="23"/>
      <c r="C233" s="24" t="s">
        <v>580</v>
      </c>
      <c r="D233" s="25">
        <v>7070.2</v>
      </c>
    </row>
    <row r="234" spans="1:4">
      <c r="A234" s="18" t="s">
        <v>697</v>
      </c>
      <c r="B234" s="19"/>
      <c r="C234" s="20" t="s">
        <v>580</v>
      </c>
      <c r="D234" s="21">
        <v>7070.2</v>
      </c>
    </row>
    <row r="235" spans="1:4">
      <c r="A235" s="22" t="s">
        <v>698</v>
      </c>
      <c r="B235" s="23"/>
      <c r="C235" s="24" t="s">
        <v>576</v>
      </c>
      <c r="D235" s="25">
        <v>17504.400000000001</v>
      </c>
    </row>
    <row r="236" spans="1:4">
      <c r="A236" s="18" t="s">
        <v>699</v>
      </c>
      <c r="B236" s="19"/>
      <c r="C236" s="20" t="s">
        <v>576</v>
      </c>
      <c r="D236" s="21">
        <v>17504.400000000001</v>
      </c>
    </row>
    <row r="237" spans="1:4">
      <c r="A237" s="22" t="s">
        <v>700</v>
      </c>
      <c r="B237" s="23"/>
      <c r="C237" s="24" t="s">
        <v>113</v>
      </c>
      <c r="D237" s="25">
        <v>3370</v>
      </c>
    </row>
    <row r="238" spans="1:4">
      <c r="A238" s="18" t="s">
        <v>701</v>
      </c>
      <c r="B238" s="19"/>
      <c r="C238" s="20" t="s">
        <v>266</v>
      </c>
      <c r="D238" s="21">
        <v>5747.7</v>
      </c>
    </row>
    <row r="239" spans="1:4">
      <c r="A239" s="22" t="s">
        <v>702</v>
      </c>
      <c r="B239" s="23"/>
      <c r="C239" s="24" t="s">
        <v>113</v>
      </c>
      <c r="D239" s="25">
        <v>31759.55</v>
      </c>
    </row>
    <row r="240" spans="1:4">
      <c r="A240" s="18" t="s">
        <v>703</v>
      </c>
      <c r="B240" s="19"/>
      <c r="C240" s="20" t="s">
        <v>405</v>
      </c>
      <c r="D240" s="21">
        <v>162024.16</v>
      </c>
    </row>
    <row r="241" spans="1:4">
      <c r="A241" s="22" t="s">
        <v>704</v>
      </c>
      <c r="B241" s="23"/>
      <c r="C241" s="24" t="s">
        <v>113</v>
      </c>
      <c r="D241" s="25">
        <v>24909.97</v>
      </c>
    </row>
    <row r="242" spans="1:4">
      <c r="A242" s="18" t="s">
        <v>705</v>
      </c>
      <c r="B242" s="19"/>
      <c r="C242" s="20" t="s">
        <v>509</v>
      </c>
      <c r="D242" s="21">
        <v>4297.03</v>
      </c>
    </row>
    <row r="243" spans="1:4">
      <c r="A243" s="22" t="s">
        <v>706</v>
      </c>
      <c r="B243" s="23"/>
      <c r="C243" s="24" t="s">
        <v>113</v>
      </c>
      <c r="D243" s="25">
        <v>3370</v>
      </c>
    </row>
    <row r="244" spans="1:4">
      <c r="A244" s="18" t="s">
        <v>707</v>
      </c>
      <c r="B244" s="19"/>
      <c r="C244" s="20" t="s">
        <v>509</v>
      </c>
      <c r="D244" s="21">
        <v>4297.03</v>
      </c>
    </row>
    <row r="245" spans="1:4">
      <c r="A245" s="22" t="s">
        <v>708</v>
      </c>
      <c r="B245" s="23"/>
      <c r="C245" s="24" t="s">
        <v>502</v>
      </c>
      <c r="D245" s="25">
        <v>9651.2000000000007</v>
      </c>
    </row>
    <row r="246" spans="1:4">
      <c r="A246" s="18" t="s">
        <v>709</v>
      </c>
      <c r="B246" s="19"/>
      <c r="C246" s="20" t="s">
        <v>710</v>
      </c>
      <c r="D246" s="21">
        <v>3000</v>
      </c>
    </row>
    <row r="247" spans="1:4">
      <c r="A247" s="22" t="s">
        <v>711</v>
      </c>
      <c r="B247" s="23"/>
      <c r="C247" s="24" t="s">
        <v>712</v>
      </c>
      <c r="D247" s="25">
        <v>204032.4</v>
      </c>
    </row>
    <row r="248" spans="1:4">
      <c r="A248" s="18" t="s">
        <v>713</v>
      </c>
      <c r="B248" s="19"/>
      <c r="C248" s="20" t="s">
        <v>617</v>
      </c>
      <c r="D248" s="21">
        <v>40130</v>
      </c>
    </row>
    <row r="249" spans="1:4">
      <c r="A249" s="22" t="s">
        <v>714</v>
      </c>
      <c r="B249" s="23"/>
      <c r="C249" s="24" t="s">
        <v>617</v>
      </c>
      <c r="D249" s="25">
        <v>13330</v>
      </c>
    </row>
    <row r="250" spans="1:4">
      <c r="A250" s="18" t="s">
        <v>715</v>
      </c>
      <c r="B250" s="19"/>
      <c r="C250" s="20" t="s">
        <v>617</v>
      </c>
      <c r="D250" s="21">
        <v>2670</v>
      </c>
    </row>
    <row r="251" spans="1:4">
      <c r="A251" s="22" t="s">
        <v>716</v>
      </c>
      <c r="B251" s="23"/>
      <c r="C251" s="24" t="s">
        <v>361</v>
      </c>
      <c r="D251" s="25">
        <v>108042.5</v>
      </c>
    </row>
    <row r="252" spans="1:4">
      <c r="A252" s="18" t="s">
        <v>717</v>
      </c>
      <c r="B252" s="19"/>
      <c r="C252" s="20" t="s">
        <v>641</v>
      </c>
      <c r="D252" s="21">
        <v>2760</v>
      </c>
    </row>
    <row r="253" spans="1:4">
      <c r="A253" s="22" t="s">
        <v>718</v>
      </c>
      <c r="B253" s="23"/>
      <c r="C253" s="24" t="s">
        <v>209</v>
      </c>
      <c r="D253" s="25">
        <v>25294.25</v>
      </c>
    </row>
    <row r="254" spans="1:4">
      <c r="A254" s="18" t="s">
        <v>719</v>
      </c>
      <c r="B254" s="19"/>
      <c r="C254" s="20" t="s">
        <v>644</v>
      </c>
      <c r="D254" s="21">
        <v>11730</v>
      </c>
    </row>
    <row r="255" spans="1:4">
      <c r="A255" s="22" t="s">
        <v>720</v>
      </c>
      <c r="B255" s="23"/>
      <c r="C255" s="24" t="s">
        <v>209</v>
      </c>
      <c r="D255" s="25">
        <v>25294.25</v>
      </c>
    </row>
    <row r="256" spans="1:4">
      <c r="A256" s="18" t="s">
        <v>721</v>
      </c>
      <c r="B256" s="19"/>
      <c r="C256" s="20" t="s">
        <v>113</v>
      </c>
      <c r="D256" s="21">
        <v>3370</v>
      </c>
    </row>
    <row r="257" spans="1:4">
      <c r="A257" s="22" t="s">
        <v>722</v>
      </c>
      <c r="B257" s="23"/>
      <c r="C257" s="24" t="s">
        <v>266</v>
      </c>
      <c r="D257" s="25">
        <v>5747.7</v>
      </c>
    </row>
    <row r="258" spans="1:4">
      <c r="A258" s="18" t="s">
        <v>723</v>
      </c>
      <c r="B258" s="19"/>
      <c r="C258" s="20" t="s">
        <v>266</v>
      </c>
      <c r="D258" s="21">
        <v>3016</v>
      </c>
    </row>
    <row r="259" spans="1:4">
      <c r="A259" s="22" t="s">
        <v>724</v>
      </c>
      <c r="B259" s="23"/>
      <c r="C259" s="24" t="s">
        <v>316</v>
      </c>
      <c r="D259" s="25">
        <v>71975.05</v>
      </c>
    </row>
    <row r="260" spans="1:4">
      <c r="A260" s="18" t="s">
        <v>725</v>
      </c>
      <c r="B260" s="19"/>
      <c r="C260" s="20" t="s">
        <v>266</v>
      </c>
      <c r="D260" s="21">
        <v>3016</v>
      </c>
    </row>
    <row r="261" spans="1:4">
      <c r="A261" s="22" t="s">
        <v>726</v>
      </c>
      <c r="B261" s="23"/>
      <c r="C261" s="24" t="s">
        <v>594</v>
      </c>
      <c r="D261" s="25">
        <v>10350</v>
      </c>
    </row>
    <row r="262" spans="1:4">
      <c r="A262" s="18" t="s">
        <v>727</v>
      </c>
      <c r="B262" s="19"/>
      <c r="C262" s="20" t="s">
        <v>728</v>
      </c>
      <c r="D262" s="21">
        <v>4772.5</v>
      </c>
    </row>
    <row r="263" spans="1:4">
      <c r="A263" s="22" t="s">
        <v>729</v>
      </c>
      <c r="B263" s="23"/>
      <c r="C263" s="24" t="s">
        <v>730</v>
      </c>
      <c r="D263" s="25">
        <v>9039</v>
      </c>
    </row>
    <row r="264" spans="1:4">
      <c r="A264" s="18" t="s">
        <v>731</v>
      </c>
      <c r="B264" s="19"/>
      <c r="C264" s="20" t="s">
        <v>266</v>
      </c>
      <c r="D264" s="21">
        <v>3016</v>
      </c>
    </row>
    <row r="265" spans="1:4">
      <c r="A265" s="22" t="s">
        <v>732</v>
      </c>
      <c r="B265" s="23"/>
      <c r="C265" s="24" t="s">
        <v>113</v>
      </c>
      <c r="D265" s="25">
        <v>5470</v>
      </c>
    </row>
    <row r="266" spans="1:4">
      <c r="A266" s="18" t="s">
        <v>733</v>
      </c>
      <c r="B266" s="19"/>
      <c r="C266" s="20" t="s">
        <v>113</v>
      </c>
      <c r="D266" s="21">
        <v>37531.4</v>
      </c>
    </row>
    <row r="267" spans="1:4">
      <c r="A267" s="22" t="s">
        <v>734</v>
      </c>
      <c r="B267" s="23"/>
      <c r="C267" s="24" t="s">
        <v>113</v>
      </c>
      <c r="D267" s="25">
        <v>5470</v>
      </c>
    </row>
    <row r="268" spans="1:4">
      <c r="A268" s="18" t="s">
        <v>735</v>
      </c>
      <c r="B268" s="19"/>
      <c r="C268" s="20" t="s">
        <v>266</v>
      </c>
      <c r="D268" s="21">
        <v>3016</v>
      </c>
    </row>
    <row r="269" spans="1:4">
      <c r="A269" s="22" t="s">
        <v>736</v>
      </c>
      <c r="B269" s="23"/>
      <c r="C269" s="24" t="s">
        <v>113</v>
      </c>
      <c r="D269" s="25">
        <v>5470</v>
      </c>
    </row>
    <row r="270" spans="1:4">
      <c r="A270" s="18" t="s">
        <v>737</v>
      </c>
      <c r="B270" s="19"/>
      <c r="C270" s="20" t="s">
        <v>113</v>
      </c>
      <c r="D270" s="21">
        <v>3370</v>
      </c>
    </row>
    <row r="271" spans="1:4">
      <c r="A271" s="22" t="s">
        <v>738</v>
      </c>
      <c r="B271" s="23"/>
      <c r="C271" s="24" t="s">
        <v>209</v>
      </c>
      <c r="D271" s="25">
        <v>29060.5</v>
      </c>
    </row>
    <row r="272" spans="1:4">
      <c r="A272" s="18" t="s">
        <v>739</v>
      </c>
      <c r="B272" s="19"/>
      <c r="C272" s="20" t="s">
        <v>113</v>
      </c>
      <c r="D272" s="21">
        <v>10485.5</v>
      </c>
    </row>
    <row r="273" spans="1:4">
      <c r="A273" s="22" t="s">
        <v>740</v>
      </c>
      <c r="B273" s="23"/>
      <c r="C273" s="24" t="s">
        <v>266</v>
      </c>
      <c r="D273" s="25">
        <v>3016</v>
      </c>
    </row>
    <row r="274" spans="1:4">
      <c r="A274" s="18" t="s">
        <v>741</v>
      </c>
      <c r="B274" s="19"/>
      <c r="C274" s="20" t="s">
        <v>266</v>
      </c>
      <c r="D274" s="21">
        <v>3016</v>
      </c>
    </row>
    <row r="275" spans="1:4">
      <c r="A275" s="22" t="s">
        <v>742</v>
      </c>
      <c r="B275" s="23"/>
      <c r="C275" s="24" t="s">
        <v>316</v>
      </c>
      <c r="D275" s="25">
        <v>12168.4</v>
      </c>
    </row>
    <row r="276" spans="1:4">
      <c r="A276" s="18" t="s">
        <v>743</v>
      </c>
      <c r="B276" s="19"/>
      <c r="C276" s="20" t="s">
        <v>113</v>
      </c>
      <c r="D276" s="21">
        <v>15617</v>
      </c>
    </row>
    <row r="277" spans="1:4">
      <c r="A277" s="22" t="s">
        <v>744</v>
      </c>
      <c r="B277" s="23"/>
      <c r="C277" s="24" t="s">
        <v>113</v>
      </c>
      <c r="D277" s="25">
        <v>15617</v>
      </c>
    </row>
    <row r="278" spans="1:4">
      <c r="A278" s="18" t="s">
        <v>745</v>
      </c>
      <c r="B278" s="19"/>
      <c r="C278" s="20" t="s">
        <v>113</v>
      </c>
      <c r="D278" s="21">
        <v>15617</v>
      </c>
    </row>
    <row r="279" spans="1:4">
      <c r="A279" s="22" t="s">
        <v>746</v>
      </c>
      <c r="B279" s="23"/>
      <c r="C279" s="24" t="s">
        <v>199</v>
      </c>
      <c r="D279" s="25">
        <v>29892.81</v>
      </c>
    </row>
    <row r="280" spans="1:4">
      <c r="A280" s="18" t="s">
        <v>747</v>
      </c>
      <c r="B280" s="19"/>
      <c r="C280" s="20" t="s">
        <v>266</v>
      </c>
      <c r="D280" s="21">
        <v>3016</v>
      </c>
    </row>
    <row r="281" spans="1:4">
      <c r="A281" s="22" t="s">
        <v>748</v>
      </c>
      <c r="B281" s="23"/>
      <c r="C281" s="24" t="s">
        <v>266</v>
      </c>
      <c r="D281" s="25">
        <v>3016</v>
      </c>
    </row>
    <row r="282" spans="1:4">
      <c r="A282" s="18" t="s">
        <v>749</v>
      </c>
      <c r="B282" s="19"/>
      <c r="C282" s="20" t="s">
        <v>113</v>
      </c>
      <c r="D282" s="21">
        <v>23176.799999999999</v>
      </c>
    </row>
    <row r="283" spans="1:4">
      <c r="A283" s="22" t="s">
        <v>750</v>
      </c>
      <c r="B283" s="23"/>
      <c r="C283" s="24" t="s">
        <v>113</v>
      </c>
      <c r="D283" s="25">
        <v>23176.799999999999</v>
      </c>
    </row>
    <row r="284" spans="1:4">
      <c r="A284" s="18" t="s">
        <v>751</v>
      </c>
      <c r="B284" s="19"/>
      <c r="C284" s="20" t="s">
        <v>113</v>
      </c>
      <c r="D284" s="21">
        <v>23176.799999999999</v>
      </c>
    </row>
    <row r="285" spans="1:4">
      <c r="A285" s="22" t="s">
        <v>752</v>
      </c>
      <c r="B285" s="23"/>
      <c r="C285" s="24" t="s">
        <v>113</v>
      </c>
      <c r="D285" s="25">
        <v>23176.799999999999</v>
      </c>
    </row>
    <row r="286" spans="1:4">
      <c r="A286" s="18" t="s">
        <v>753</v>
      </c>
      <c r="B286" s="19"/>
      <c r="C286" s="20" t="s">
        <v>266</v>
      </c>
      <c r="D286" s="21">
        <v>3016</v>
      </c>
    </row>
    <row r="287" spans="1:4">
      <c r="A287" s="22" t="s">
        <v>754</v>
      </c>
      <c r="B287" s="23"/>
      <c r="C287" s="24" t="s">
        <v>266</v>
      </c>
      <c r="D287" s="25">
        <v>3016</v>
      </c>
    </row>
    <row r="288" spans="1:4">
      <c r="A288" s="18" t="s">
        <v>755</v>
      </c>
      <c r="B288" s="19"/>
      <c r="C288" s="20" t="s">
        <v>266</v>
      </c>
      <c r="D288" s="21">
        <v>3016</v>
      </c>
    </row>
    <row r="289" spans="1:4">
      <c r="A289" s="22" t="s">
        <v>756</v>
      </c>
      <c r="B289" s="23"/>
      <c r="C289" s="24" t="s">
        <v>113</v>
      </c>
      <c r="D289" s="25">
        <v>7370</v>
      </c>
    </row>
    <row r="290" spans="1:4">
      <c r="A290" s="18" t="s">
        <v>757</v>
      </c>
      <c r="B290" s="19"/>
      <c r="C290" s="20" t="s">
        <v>314</v>
      </c>
      <c r="D290" s="21">
        <v>97911</v>
      </c>
    </row>
    <row r="291" spans="1:4">
      <c r="A291" s="22" t="s">
        <v>758</v>
      </c>
      <c r="B291" s="23"/>
      <c r="C291" s="24" t="s">
        <v>617</v>
      </c>
      <c r="D291" s="25">
        <v>65262.5</v>
      </c>
    </row>
    <row r="292" spans="1:4">
      <c r="A292" s="18" t="s">
        <v>759</v>
      </c>
      <c r="B292" s="19"/>
      <c r="C292" s="20" t="s">
        <v>617</v>
      </c>
      <c r="D292" s="21">
        <v>52357.2</v>
      </c>
    </row>
    <row r="293" spans="1:4">
      <c r="A293" s="22" t="s">
        <v>760</v>
      </c>
      <c r="B293" s="23"/>
      <c r="C293" s="24" t="s">
        <v>617</v>
      </c>
      <c r="D293" s="25">
        <v>65262.5</v>
      </c>
    </row>
    <row r="294" spans="1:4">
      <c r="A294" s="18" t="s">
        <v>761</v>
      </c>
      <c r="B294" s="19"/>
      <c r="C294" s="20" t="s">
        <v>617</v>
      </c>
      <c r="D294" s="21">
        <v>32330</v>
      </c>
    </row>
    <row r="295" spans="1:4">
      <c r="A295" s="22" t="s">
        <v>762</v>
      </c>
      <c r="B295" s="23"/>
      <c r="C295" s="24" t="s">
        <v>316</v>
      </c>
      <c r="D295" s="25">
        <v>481193.87</v>
      </c>
    </row>
    <row r="296" spans="1:4">
      <c r="A296" s="18" t="s">
        <v>763</v>
      </c>
      <c r="B296" s="19"/>
      <c r="C296" s="20" t="s">
        <v>712</v>
      </c>
      <c r="D296" s="21">
        <v>95004</v>
      </c>
    </row>
    <row r="297" spans="1:4">
      <c r="A297" s="22" t="s">
        <v>764</v>
      </c>
      <c r="B297" s="23"/>
      <c r="C297" s="24" t="s">
        <v>617</v>
      </c>
      <c r="D297" s="25">
        <v>60894.2</v>
      </c>
    </row>
    <row r="298" spans="1:4">
      <c r="A298" s="18" t="s">
        <v>765</v>
      </c>
      <c r="B298" s="19"/>
      <c r="C298" s="20" t="s">
        <v>405</v>
      </c>
      <c r="D298" s="21">
        <v>299993.40000000002</v>
      </c>
    </row>
    <row r="299" spans="1:4">
      <c r="A299" s="22" t="s">
        <v>766</v>
      </c>
      <c r="B299" s="23"/>
      <c r="C299" s="24" t="s">
        <v>408</v>
      </c>
      <c r="D299" s="25">
        <v>41638.199999999997</v>
      </c>
    </row>
    <row r="300" spans="1:4">
      <c r="A300" s="18" t="s">
        <v>767</v>
      </c>
      <c r="B300" s="19"/>
      <c r="C300" s="20" t="s">
        <v>617</v>
      </c>
      <c r="D300" s="21">
        <v>20000</v>
      </c>
    </row>
    <row r="301" spans="1:4">
      <c r="A301" s="22" t="s">
        <v>768</v>
      </c>
      <c r="B301" s="23"/>
      <c r="C301" s="24" t="s">
        <v>617</v>
      </c>
      <c r="D301" s="25">
        <v>6700</v>
      </c>
    </row>
    <row r="302" spans="1:4">
      <c r="A302" s="18" t="s">
        <v>769</v>
      </c>
      <c r="B302" s="19"/>
      <c r="C302" s="20" t="s">
        <v>770</v>
      </c>
      <c r="D302" s="21">
        <v>4906.8</v>
      </c>
    </row>
    <row r="303" spans="1:4">
      <c r="A303" s="22" t="s">
        <v>771</v>
      </c>
      <c r="B303" s="23"/>
      <c r="C303" s="24" t="s">
        <v>266</v>
      </c>
      <c r="D303" s="25">
        <v>3016</v>
      </c>
    </row>
    <row r="304" spans="1:4">
      <c r="A304" s="18" t="s">
        <v>772</v>
      </c>
      <c r="B304" s="19"/>
      <c r="C304" s="20" t="s">
        <v>773</v>
      </c>
      <c r="D304" s="21">
        <v>3870</v>
      </c>
    </row>
    <row r="305" spans="1:4">
      <c r="A305" s="22" t="s">
        <v>774</v>
      </c>
      <c r="B305" s="23"/>
      <c r="C305" s="24" t="s">
        <v>314</v>
      </c>
      <c r="D305" s="25">
        <v>36670</v>
      </c>
    </row>
    <row r="306" spans="1:4">
      <c r="A306" s="18" t="s">
        <v>775</v>
      </c>
      <c r="B306" s="19"/>
      <c r="C306" s="20" t="s">
        <v>314</v>
      </c>
      <c r="D306" s="21">
        <v>36670</v>
      </c>
    </row>
    <row r="307" spans="1:4">
      <c r="A307" s="22" t="s">
        <v>776</v>
      </c>
      <c r="B307" s="23"/>
      <c r="C307" s="24" t="s">
        <v>405</v>
      </c>
      <c r="D307" s="25">
        <v>7500</v>
      </c>
    </row>
    <row r="308" spans="1:4">
      <c r="A308" s="18" t="s">
        <v>777</v>
      </c>
      <c r="B308" s="19"/>
      <c r="C308" s="20" t="s">
        <v>635</v>
      </c>
      <c r="D308" s="21">
        <v>399999.26</v>
      </c>
    </row>
    <row r="309" spans="1:4">
      <c r="A309" s="22" t="s">
        <v>778</v>
      </c>
      <c r="B309" s="23"/>
      <c r="C309" s="24" t="s">
        <v>779</v>
      </c>
      <c r="D309" s="25">
        <v>178466</v>
      </c>
    </row>
    <row r="310" spans="1:4">
      <c r="A310" s="18" t="s">
        <v>780</v>
      </c>
      <c r="B310" s="19"/>
      <c r="C310" s="20" t="s">
        <v>779</v>
      </c>
      <c r="D310" s="21">
        <v>178466</v>
      </c>
    </row>
    <row r="311" spans="1:4">
      <c r="A311" s="22" t="s">
        <v>781</v>
      </c>
      <c r="B311" s="23"/>
      <c r="C311" s="24" t="s">
        <v>770</v>
      </c>
      <c r="D311" s="25">
        <v>4906.8</v>
      </c>
    </row>
    <row r="312" spans="1:4">
      <c r="A312" s="18" t="s">
        <v>782</v>
      </c>
      <c r="B312" s="19"/>
      <c r="C312" s="20" t="s">
        <v>770</v>
      </c>
      <c r="D312" s="21">
        <v>2875</v>
      </c>
    </row>
    <row r="313" spans="1:4">
      <c r="A313" s="22" t="s">
        <v>783</v>
      </c>
      <c r="B313" s="23"/>
      <c r="C313" s="24" t="s">
        <v>770</v>
      </c>
      <c r="D313" s="25">
        <v>2875</v>
      </c>
    </row>
    <row r="314" spans="1:4">
      <c r="A314" s="18" t="s">
        <v>784</v>
      </c>
      <c r="B314" s="19"/>
      <c r="C314" s="20" t="s">
        <v>266</v>
      </c>
      <c r="D314" s="21">
        <v>5870.75</v>
      </c>
    </row>
    <row r="315" spans="1:4">
      <c r="A315" s="22" t="s">
        <v>785</v>
      </c>
      <c r="B315" s="23"/>
      <c r="C315" s="24" t="s">
        <v>113</v>
      </c>
      <c r="D315" s="25">
        <v>19000</v>
      </c>
    </row>
    <row r="316" spans="1:4">
      <c r="A316" s="18" t="s">
        <v>786</v>
      </c>
      <c r="B316" s="19"/>
      <c r="C316" s="20" t="s">
        <v>266</v>
      </c>
      <c r="D316" s="21">
        <v>5870.75</v>
      </c>
    </row>
    <row r="317" spans="1:4">
      <c r="A317" s="22" t="s">
        <v>787</v>
      </c>
      <c r="B317" s="23"/>
      <c r="C317" s="24" t="s">
        <v>491</v>
      </c>
      <c r="D317" s="25">
        <v>6615.03</v>
      </c>
    </row>
    <row r="318" spans="1:4">
      <c r="A318" s="18" t="s">
        <v>788</v>
      </c>
      <c r="B318" s="19"/>
      <c r="C318" s="20" t="s">
        <v>617</v>
      </c>
      <c r="D318" s="21">
        <v>64670</v>
      </c>
    </row>
    <row r="319" spans="1:4">
      <c r="A319" s="22" t="s">
        <v>789</v>
      </c>
      <c r="B319" s="23"/>
      <c r="C319" s="24" t="s">
        <v>617</v>
      </c>
      <c r="D319" s="25">
        <v>5600</v>
      </c>
    </row>
    <row r="320" spans="1:4">
      <c r="A320" s="18" t="s">
        <v>790</v>
      </c>
      <c r="B320" s="19"/>
      <c r="C320" s="20" t="s">
        <v>617</v>
      </c>
      <c r="D320" s="21">
        <v>5600</v>
      </c>
    </row>
    <row r="321" spans="1:4">
      <c r="A321" s="22" t="s">
        <v>791</v>
      </c>
      <c r="B321" s="23"/>
      <c r="C321" s="24" t="s">
        <v>617</v>
      </c>
      <c r="D321" s="25">
        <v>5600</v>
      </c>
    </row>
    <row r="322" spans="1:4">
      <c r="A322" s="18" t="s">
        <v>792</v>
      </c>
      <c r="B322" s="19"/>
      <c r="C322" s="20" t="s">
        <v>617</v>
      </c>
      <c r="D322" s="21">
        <v>5600</v>
      </c>
    </row>
    <row r="323" spans="1:4">
      <c r="A323" s="22" t="s">
        <v>793</v>
      </c>
      <c r="B323" s="23"/>
      <c r="C323" s="24" t="s">
        <v>617</v>
      </c>
      <c r="D323" s="25">
        <v>5600</v>
      </c>
    </row>
    <row r="324" spans="1:4">
      <c r="A324" s="18" t="s">
        <v>794</v>
      </c>
      <c r="B324" s="19"/>
      <c r="C324" s="20" t="s">
        <v>617</v>
      </c>
      <c r="D324" s="21">
        <v>5600</v>
      </c>
    </row>
    <row r="325" spans="1:4">
      <c r="A325" s="22" t="s">
        <v>795</v>
      </c>
      <c r="B325" s="23"/>
      <c r="C325" s="24" t="s">
        <v>617</v>
      </c>
      <c r="D325" s="25">
        <v>5600</v>
      </c>
    </row>
    <row r="326" spans="1:4">
      <c r="A326" s="18" t="s">
        <v>796</v>
      </c>
      <c r="B326" s="19"/>
      <c r="C326" s="20" t="s">
        <v>617</v>
      </c>
      <c r="D326" s="21">
        <v>5600</v>
      </c>
    </row>
    <row r="327" spans="1:4">
      <c r="A327" s="22" t="s">
        <v>797</v>
      </c>
      <c r="B327" s="23"/>
      <c r="C327" s="24" t="s">
        <v>617</v>
      </c>
      <c r="D327" s="25">
        <v>5600</v>
      </c>
    </row>
    <row r="328" spans="1:4">
      <c r="A328" s="18" t="s">
        <v>798</v>
      </c>
      <c r="B328" s="19"/>
      <c r="C328" s="20" t="s">
        <v>617</v>
      </c>
      <c r="D328" s="21">
        <v>5600</v>
      </c>
    </row>
    <row r="329" spans="1:4">
      <c r="A329" s="22" t="s">
        <v>799</v>
      </c>
      <c r="B329" s="23"/>
      <c r="C329" s="24" t="s">
        <v>617</v>
      </c>
      <c r="D329" s="25">
        <v>2400</v>
      </c>
    </row>
    <row r="330" spans="1:4">
      <c r="A330" s="18" t="s">
        <v>800</v>
      </c>
      <c r="B330" s="19"/>
      <c r="C330" s="20" t="s">
        <v>617</v>
      </c>
      <c r="D330" s="21">
        <v>2400</v>
      </c>
    </row>
    <row r="331" spans="1:4">
      <c r="A331" s="22" t="s">
        <v>801</v>
      </c>
      <c r="B331" s="23"/>
      <c r="C331" s="24" t="s">
        <v>617</v>
      </c>
      <c r="D331" s="25">
        <v>2400</v>
      </c>
    </row>
    <row r="332" spans="1:4">
      <c r="A332" s="18" t="s">
        <v>802</v>
      </c>
      <c r="B332" s="19"/>
      <c r="C332" s="20" t="s">
        <v>617</v>
      </c>
      <c r="D332" s="21">
        <v>2400</v>
      </c>
    </row>
    <row r="333" spans="1:4">
      <c r="A333" s="22" t="s">
        <v>803</v>
      </c>
      <c r="B333" s="23"/>
      <c r="C333" s="24" t="s">
        <v>617</v>
      </c>
      <c r="D333" s="25">
        <v>2400</v>
      </c>
    </row>
    <row r="334" spans="1:4">
      <c r="A334" s="18" t="s">
        <v>804</v>
      </c>
      <c r="B334" s="19"/>
      <c r="C334" s="20" t="s">
        <v>617</v>
      </c>
      <c r="D334" s="21">
        <v>2400</v>
      </c>
    </row>
    <row r="335" spans="1:4">
      <c r="A335" s="22" t="s">
        <v>805</v>
      </c>
      <c r="B335" s="23"/>
      <c r="C335" s="24" t="s">
        <v>405</v>
      </c>
      <c r="D335" s="25">
        <v>114827.5</v>
      </c>
    </row>
    <row r="336" spans="1:4">
      <c r="A336" s="18" t="s">
        <v>806</v>
      </c>
      <c r="B336" s="19"/>
      <c r="C336" s="20" t="s">
        <v>807</v>
      </c>
      <c r="D336" s="21">
        <v>7245</v>
      </c>
    </row>
    <row r="337" spans="1:4">
      <c r="A337" s="22" t="s">
        <v>808</v>
      </c>
      <c r="B337" s="23"/>
      <c r="C337" s="24" t="s">
        <v>617</v>
      </c>
      <c r="D337" s="25">
        <v>84680</v>
      </c>
    </row>
    <row r="338" spans="1:4">
      <c r="A338" s="18" t="s">
        <v>809</v>
      </c>
      <c r="B338" s="19"/>
      <c r="C338" s="20" t="s">
        <v>113</v>
      </c>
      <c r="D338" s="21">
        <v>3030</v>
      </c>
    </row>
    <row r="339" spans="1:4">
      <c r="A339" s="22" t="s">
        <v>810</v>
      </c>
      <c r="B339" s="23"/>
      <c r="C339" s="24" t="s">
        <v>113</v>
      </c>
      <c r="D339" s="25">
        <v>22356.93</v>
      </c>
    </row>
    <row r="340" spans="1:4">
      <c r="A340" s="18" t="s">
        <v>811</v>
      </c>
      <c r="B340" s="19"/>
      <c r="C340" s="20" t="s">
        <v>113</v>
      </c>
      <c r="D340" s="21">
        <v>22356.93</v>
      </c>
    </row>
    <row r="341" spans="1:4">
      <c r="A341" s="22" t="s">
        <v>812</v>
      </c>
      <c r="B341" s="23"/>
      <c r="C341" s="24" t="s">
        <v>113</v>
      </c>
      <c r="D341" s="25">
        <v>22356.93</v>
      </c>
    </row>
    <row r="342" spans="1:4">
      <c r="A342" s="18" t="s">
        <v>813</v>
      </c>
      <c r="B342" s="19"/>
      <c r="C342" s="20" t="s">
        <v>266</v>
      </c>
      <c r="D342" s="21">
        <v>5870.75</v>
      </c>
    </row>
    <row r="343" spans="1:4">
      <c r="A343" s="22" t="s">
        <v>814</v>
      </c>
      <c r="B343" s="23"/>
      <c r="C343" s="24" t="s">
        <v>113</v>
      </c>
      <c r="D343" s="25">
        <v>3030</v>
      </c>
    </row>
    <row r="344" spans="1:4">
      <c r="A344" s="18" t="s">
        <v>815</v>
      </c>
      <c r="B344" s="19"/>
      <c r="C344" s="20" t="s">
        <v>197</v>
      </c>
      <c r="D344" s="21">
        <v>3720</v>
      </c>
    </row>
    <row r="345" spans="1:4">
      <c r="A345" s="22" t="s">
        <v>816</v>
      </c>
      <c r="B345" s="23"/>
      <c r="C345" s="24" t="s">
        <v>467</v>
      </c>
      <c r="D345" s="25">
        <v>3396.42</v>
      </c>
    </row>
    <row r="346" spans="1:4">
      <c r="A346" s="18" t="s">
        <v>817</v>
      </c>
      <c r="B346" s="19"/>
      <c r="C346" s="20" t="s">
        <v>467</v>
      </c>
      <c r="D346" s="21">
        <v>3396.42</v>
      </c>
    </row>
    <row r="347" spans="1:4">
      <c r="A347" s="22" t="s">
        <v>818</v>
      </c>
      <c r="B347" s="23"/>
      <c r="C347" s="24" t="s">
        <v>467</v>
      </c>
      <c r="D347" s="25">
        <v>3396.42</v>
      </c>
    </row>
    <row r="348" spans="1:4">
      <c r="A348" s="18" t="s">
        <v>819</v>
      </c>
      <c r="B348" s="19"/>
      <c r="C348" s="20" t="s">
        <v>467</v>
      </c>
      <c r="D348" s="21">
        <v>3396.42</v>
      </c>
    </row>
    <row r="349" spans="1:4">
      <c r="A349" s="22" t="s">
        <v>820</v>
      </c>
      <c r="B349" s="23"/>
      <c r="C349" s="24" t="s">
        <v>467</v>
      </c>
      <c r="D349" s="25">
        <v>3396.42</v>
      </c>
    </row>
    <row r="350" spans="1:4">
      <c r="A350" s="18" t="s">
        <v>821</v>
      </c>
      <c r="B350" s="19"/>
      <c r="C350" s="20" t="s">
        <v>491</v>
      </c>
      <c r="D350" s="21">
        <v>9999.83</v>
      </c>
    </row>
    <row r="351" spans="1:4">
      <c r="A351" s="22" t="s">
        <v>822</v>
      </c>
      <c r="B351" s="23"/>
      <c r="C351" s="24" t="s">
        <v>491</v>
      </c>
      <c r="D351" s="25">
        <v>9999.83</v>
      </c>
    </row>
    <row r="352" spans="1:4">
      <c r="A352" s="18" t="s">
        <v>823</v>
      </c>
      <c r="B352" s="19"/>
      <c r="C352" s="20" t="s">
        <v>491</v>
      </c>
      <c r="D352" s="21">
        <v>9149.64</v>
      </c>
    </row>
    <row r="353" spans="1:4">
      <c r="A353" s="22" t="s">
        <v>824</v>
      </c>
      <c r="B353" s="23"/>
      <c r="C353" s="24" t="s">
        <v>491</v>
      </c>
      <c r="D353" s="25">
        <v>9999.83</v>
      </c>
    </row>
    <row r="354" spans="1:4">
      <c r="A354" s="18" t="s">
        <v>825</v>
      </c>
      <c r="B354" s="19"/>
      <c r="C354" s="20" t="s">
        <v>491</v>
      </c>
      <c r="D354" s="21">
        <v>9999.83</v>
      </c>
    </row>
    <row r="355" spans="1:4">
      <c r="A355" s="22" t="s">
        <v>826</v>
      </c>
      <c r="B355" s="23"/>
      <c r="C355" s="24" t="s">
        <v>491</v>
      </c>
      <c r="D355" s="25">
        <v>9999.83</v>
      </c>
    </row>
    <row r="356" spans="1:4">
      <c r="A356" s="18" t="s">
        <v>827</v>
      </c>
      <c r="B356" s="19"/>
      <c r="C356" s="20" t="s">
        <v>594</v>
      </c>
      <c r="D356" s="21">
        <v>9240.25</v>
      </c>
    </row>
    <row r="357" spans="1:4">
      <c r="A357" s="22" t="s">
        <v>828</v>
      </c>
      <c r="B357" s="23"/>
      <c r="C357" s="24" t="s">
        <v>594</v>
      </c>
      <c r="D357" s="25">
        <v>9240.25</v>
      </c>
    </row>
    <row r="358" spans="1:4">
      <c r="A358" s="18" t="s">
        <v>829</v>
      </c>
      <c r="B358" s="19"/>
      <c r="C358" s="20" t="s">
        <v>113</v>
      </c>
      <c r="D358" s="21">
        <v>3030</v>
      </c>
    </row>
    <row r="359" spans="1:4">
      <c r="A359" s="22" t="s">
        <v>830</v>
      </c>
      <c r="B359" s="23"/>
      <c r="C359" s="24" t="s">
        <v>113</v>
      </c>
      <c r="D359" s="25">
        <v>19000</v>
      </c>
    </row>
    <row r="360" spans="1:4">
      <c r="A360" s="18" t="s">
        <v>831</v>
      </c>
      <c r="B360" s="19"/>
      <c r="C360" s="20" t="s">
        <v>266</v>
      </c>
      <c r="D360" s="21">
        <v>5870.75</v>
      </c>
    </row>
    <row r="361" spans="1:4">
      <c r="A361" s="22" t="s">
        <v>832</v>
      </c>
      <c r="B361" s="23"/>
      <c r="C361" s="24" t="s">
        <v>266</v>
      </c>
      <c r="D361" s="25">
        <v>5870.75</v>
      </c>
    </row>
    <row r="362" spans="1:4">
      <c r="A362" s="18" t="s">
        <v>833</v>
      </c>
      <c r="B362" s="19"/>
      <c r="C362" s="20" t="s">
        <v>113</v>
      </c>
      <c r="D362" s="21">
        <v>19000</v>
      </c>
    </row>
    <row r="363" spans="1:4">
      <c r="A363" s="22" t="s">
        <v>834</v>
      </c>
      <c r="B363" s="23"/>
      <c r="C363" s="24" t="s">
        <v>491</v>
      </c>
      <c r="D363" s="25">
        <v>9999.83</v>
      </c>
    </row>
    <row r="364" spans="1:4">
      <c r="A364" s="18" t="s">
        <v>835</v>
      </c>
      <c r="B364" s="19"/>
      <c r="C364" s="20" t="s">
        <v>113</v>
      </c>
      <c r="D364" s="21">
        <v>19000</v>
      </c>
    </row>
    <row r="365" spans="1:4">
      <c r="A365" s="22" t="s">
        <v>836</v>
      </c>
      <c r="B365" s="23"/>
      <c r="C365" s="24" t="s">
        <v>113</v>
      </c>
      <c r="D365" s="25">
        <v>19000</v>
      </c>
    </row>
    <row r="366" spans="1:4">
      <c r="A366" s="18" t="s">
        <v>837</v>
      </c>
      <c r="B366" s="19"/>
      <c r="C366" s="20" t="s">
        <v>266</v>
      </c>
      <c r="D366" s="21">
        <v>9599.86</v>
      </c>
    </row>
    <row r="367" spans="1:4">
      <c r="A367" s="22" t="s">
        <v>838</v>
      </c>
      <c r="B367" s="23"/>
      <c r="C367" s="24" t="s">
        <v>491</v>
      </c>
      <c r="D367" s="25">
        <v>6615.03</v>
      </c>
    </row>
    <row r="368" spans="1:4">
      <c r="A368" s="18" t="s">
        <v>839</v>
      </c>
      <c r="B368" s="19"/>
      <c r="C368" s="20" t="s">
        <v>113</v>
      </c>
      <c r="D368" s="21">
        <v>19000</v>
      </c>
    </row>
    <row r="369" spans="1:4">
      <c r="A369" s="22" t="s">
        <v>840</v>
      </c>
      <c r="B369" s="23"/>
      <c r="C369" s="24" t="s">
        <v>266</v>
      </c>
      <c r="D369" s="25">
        <v>5870.75</v>
      </c>
    </row>
    <row r="370" spans="1:4">
      <c r="A370" s="18" t="s">
        <v>841</v>
      </c>
      <c r="B370" s="19"/>
      <c r="C370" s="20" t="s">
        <v>491</v>
      </c>
      <c r="D370" s="21">
        <v>9999.83</v>
      </c>
    </row>
    <row r="371" spans="1:4">
      <c r="A371" s="22" t="s">
        <v>842</v>
      </c>
      <c r="B371" s="23"/>
      <c r="C371" s="24" t="s">
        <v>467</v>
      </c>
      <c r="D371" s="25">
        <v>3396.42</v>
      </c>
    </row>
    <row r="372" spans="1:4">
      <c r="A372" s="18" t="s">
        <v>843</v>
      </c>
      <c r="B372" s="19"/>
      <c r="C372" s="20" t="s">
        <v>467</v>
      </c>
      <c r="D372" s="21">
        <v>3396.42</v>
      </c>
    </row>
    <row r="373" spans="1:4">
      <c r="A373" s="22" t="s">
        <v>844</v>
      </c>
      <c r="B373" s="23"/>
      <c r="C373" s="24" t="s">
        <v>467</v>
      </c>
      <c r="D373" s="25">
        <v>3396.42</v>
      </c>
    </row>
    <row r="374" spans="1:4">
      <c r="A374" s="18" t="s">
        <v>845</v>
      </c>
      <c r="B374" s="19"/>
      <c r="C374" s="20" t="s">
        <v>467</v>
      </c>
      <c r="D374" s="21">
        <v>3396.42</v>
      </c>
    </row>
    <row r="375" spans="1:4">
      <c r="A375" s="22" t="s">
        <v>846</v>
      </c>
      <c r="B375" s="23"/>
      <c r="C375" s="24" t="s">
        <v>467</v>
      </c>
      <c r="D375" s="25">
        <v>3396.42</v>
      </c>
    </row>
    <row r="376" spans="1:4">
      <c r="A376" s="18" t="s">
        <v>847</v>
      </c>
      <c r="B376" s="19"/>
      <c r="C376" s="20" t="s">
        <v>467</v>
      </c>
      <c r="D376" s="21">
        <v>3396.42</v>
      </c>
    </row>
    <row r="377" spans="1:4">
      <c r="A377" s="22" t="s">
        <v>848</v>
      </c>
      <c r="B377" s="23"/>
      <c r="C377" s="24" t="s">
        <v>113</v>
      </c>
      <c r="D377" s="25">
        <v>3030</v>
      </c>
    </row>
    <row r="378" spans="1:4">
      <c r="A378" s="18" t="s">
        <v>849</v>
      </c>
      <c r="B378" s="19"/>
      <c r="C378" s="20" t="s">
        <v>113</v>
      </c>
      <c r="D378" s="21">
        <v>3030</v>
      </c>
    </row>
    <row r="379" spans="1:4">
      <c r="A379" s="22" t="s">
        <v>850</v>
      </c>
      <c r="B379" s="23"/>
      <c r="C379" s="24" t="s">
        <v>113</v>
      </c>
      <c r="D379" s="25">
        <v>15617</v>
      </c>
    </row>
    <row r="380" spans="1:4">
      <c r="A380" s="18" t="s">
        <v>851</v>
      </c>
      <c r="B380" s="19"/>
      <c r="C380" s="20" t="s">
        <v>266</v>
      </c>
      <c r="D380" s="21">
        <v>3016</v>
      </c>
    </row>
    <row r="381" spans="1:4">
      <c r="A381" s="22" t="s">
        <v>852</v>
      </c>
      <c r="B381" s="23"/>
      <c r="C381" s="24" t="s">
        <v>113</v>
      </c>
      <c r="D381" s="25">
        <v>21662.55</v>
      </c>
    </row>
    <row r="382" spans="1:4">
      <c r="A382" s="18" t="s">
        <v>853</v>
      </c>
      <c r="B382" s="19"/>
      <c r="C382" s="20" t="s">
        <v>854</v>
      </c>
      <c r="D382" s="21">
        <v>3220</v>
      </c>
    </row>
    <row r="383" spans="1:4">
      <c r="A383" s="22" t="s">
        <v>855</v>
      </c>
      <c r="B383" s="23"/>
      <c r="C383" s="24" t="s">
        <v>199</v>
      </c>
      <c r="D383" s="25">
        <v>6095</v>
      </c>
    </row>
    <row r="384" spans="1:4">
      <c r="A384" s="18" t="s">
        <v>856</v>
      </c>
      <c r="B384" s="19"/>
      <c r="C384" s="20" t="s">
        <v>857</v>
      </c>
      <c r="D384" s="21">
        <v>20125</v>
      </c>
    </row>
    <row r="385" spans="1:4">
      <c r="A385" s="22" t="s">
        <v>858</v>
      </c>
      <c r="B385" s="23"/>
      <c r="C385" s="24" t="s">
        <v>859</v>
      </c>
      <c r="D385" s="25">
        <v>49998.55</v>
      </c>
    </row>
    <row r="386" spans="1:4">
      <c r="A386" s="18" t="s">
        <v>860</v>
      </c>
      <c r="B386" s="19"/>
      <c r="C386" s="20" t="s">
        <v>859</v>
      </c>
      <c r="D386" s="21">
        <v>49998.55</v>
      </c>
    </row>
    <row r="387" spans="1:4">
      <c r="A387" s="22" t="s">
        <v>861</v>
      </c>
      <c r="B387" s="23"/>
      <c r="C387" s="24" t="s">
        <v>857</v>
      </c>
      <c r="D387" s="25">
        <v>20125</v>
      </c>
    </row>
    <row r="388" spans="1:4">
      <c r="A388" s="18" t="s">
        <v>862</v>
      </c>
      <c r="B388" s="19"/>
      <c r="C388" s="20" t="s">
        <v>209</v>
      </c>
      <c r="D388" s="21">
        <v>21919</v>
      </c>
    </row>
    <row r="389" spans="1:4">
      <c r="A389" s="22" t="s">
        <v>863</v>
      </c>
      <c r="B389" s="23"/>
      <c r="C389" s="24" t="s">
        <v>491</v>
      </c>
      <c r="D389" s="25">
        <v>8740</v>
      </c>
    </row>
    <row r="390" spans="1:4">
      <c r="A390" s="18" t="s">
        <v>864</v>
      </c>
      <c r="B390" s="19"/>
      <c r="C390" s="20" t="s">
        <v>865</v>
      </c>
      <c r="D390" s="21">
        <v>115988.4</v>
      </c>
    </row>
    <row r="391" spans="1:4">
      <c r="A391" s="22" t="s">
        <v>866</v>
      </c>
      <c r="B391" s="23"/>
      <c r="C391" s="24" t="s">
        <v>209</v>
      </c>
      <c r="D391" s="25">
        <v>11488.5</v>
      </c>
    </row>
    <row r="392" spans="1:4">
      <c r="A392" s="18" t="s">
        <v>867</v>
      </c>
      <c r="B392" s="19"/>
      <c r="C392" s="20" t="s">
        <v>199</v>
      </c>
      <c r="D392" s="21">
        <v>38475</v>
      </c>
    </row>
    <row r="393" spans="1:4">
      <c r="A393" s="22" t="s">
        <v>868</v>
      </c>
      <c r="B393" s="23"/>
      <c r="C393" s="24" t="s">
        <v>405</v>
      </c>
      <c r="D393" s="25">
        <v>29999.99</v>
      </c>
    </row>
    <row r="394" spans="1:4">
      <c r="A394" s="18" t="s">
        <v>869</v>
      </c>
      <c r="B394" s="19"/>
      <c r="C394" s="20" t="s">
        <v>266</v>
      </c>
      <c r="D394" s="21">
        <v>3016</v>
      </c>
    </row>
    <row r="395" spans="1:4">
      <c r="A395" s="22" t="s">
        <v>870</v>
      </c>
      <c r="B395" s="23"/>
      <c r="C395" s="24" t="s">
        <v>405</v>
      </c>
      <c r="D395" s="25">
        <v>29999.99</v>
      </c>
    </row>
    <row r="396" spans="1:4">
      <c r="A396" s="18" t="s">
        <v>871</v>
      </c>
      <c r="B396" s="19"/>
      <c r="C396" s="20" t="s">
        <v>316</v>
      </c>
      <c r="D396" s="21">
        <v>89149.7</v>
      </c>
    </row>
    <row r="397" spans="1:4">
      <c r="A397" s="22" t="s">
        <v>872</v>
      </c>
      <c r="B397" s="23"/>
      <c r="C397" s="24" t="s">
        <v>209</v>
      </c>
      <c r="D397" s="25">
        <v>11488.5</v>
      </c>
    </row>
    <row r="398" spans="1:4">
      <c r="A398" s="18" t="s">
        <v>873</v>
      </c>
      <c r="B398" s="19"/>
      <c r="C398" s="20" t="s">
        <v>854</v>
      </c>
      <c r="D398" s="21">
        <v>3220</v>
      </c>
    </row>
    <row r="399" spans="1:4">
      <c r="A399" s="22" t="s">
        <v>874</v>
      </c>
      <c r="B399" s="23"/>
      <c r="C399" s="24" t="s">
        <v>113</v>
      </c>
      <c r="D399" s="25">
        <v>11336.68</v>
      </c>
    </row>
    <row r="400" spans="1:4">
      <c r="A400" s="18" t="s">
        <v>875</v>
      </c>
      <c r="B400" s="19"/>
      <c r="C400" s="20" t="s">
        <v>266</v>
      </c>
      <c r="D400" s="21">
        <v>3016</v>
      </c>
    </row>
    <row r="401" spans="1:4">
      <c r="A401" s="22" t="s">
        <v>876</v>
      </c>
      <c r="B401" s="23"/>
      <c r="C401" s="24" t="s">
        <v>266</v>
      </c>
      <c r="D401" s="25">
        <v>5870.75</v>
      </c>
    </row>
    <row r="402" spans="1:4">
      <c r="A402" s="18" t="s">
        <v>877</v>
      </c>
      <c r="B402" s="19"/>
      <c r="C402" s="20" t="s">
        <v>113</v>
      </c>
      <c r="D402" s="21">
        <v>19000</v>
      </c>
    </row>
    <row r="403" spans="1:4">
      <c r="A403" s="22" t="s">
        <v>878</v>
      </c>
      <c r="B403" s="23"/>
      <c r="C403" s="24" t="s">
        <v>266</v>
      </c>
      <c r="D403" s="25">
        <v>5870.75</v>
      </c>
    </row>
    <row r="404" spans="1:4">
      <c r="A404" s="18" t="s">
        <v>879</v>
      </c>
      <c r="B404" s="19"/>
      <c r="C404" s="20" t="s">
        <v>199</v>
      </c>
      <c r="D404" s="21">
        <v>25875</v>
      </c>
    </row>
    <row r="405" spans="1:4">
      <c r="A405" s="22" t="s">
        <v>880</v>
      </c>
      <c r="B405" s="23"/>
      <c r="C405" s="24" t="s">
        <v>113</v>
      </c>
      <c r="D405" s="25">
        <v>19000</v>
      </c>
    </row>
    <row r="406" spans="1:4">
      <c r="A406" s="18" t="s">
        <v>881</v>
      </c>
      <c r="B406" s="19"/>
      <c r="C406" s="20" t="s">
        <v>197</v>
      </c>
      <c r="D406" s="21">
        <v>105444.7</v>
      </c>
    </row>
    <row r="407" spans="1:4">
      <c r="A407" s="22" t="s">
        <v>882</v>
      </c>
      <c r="B407" s="23"/>
      <c r="C407" s="24" t="s">
        <v>113</v>
      </c>
      <c r="D407" s="25">
        <v>19000</v>
      </c>
    </row>
    <row r="408" spans="1:4">
      <c r="A408" s="18" t="s">
        <v>883</v>
      </c>
      <c r="B408" s="19"/>
      <c r="C408" s="20" t="s">
        <v>113</v>
      </c>
      <c r="D408" s="21">
        <v>19000</v>
      </c>
    </row>
    <row r="409" spans="1:4">
      <c r="A409" s="22" t="s">
        <v>884</v>
      </c>
      <c r="B409" s="23"/>
      <c r="C409" s="24" t="s">
        <v>405</v>
      </c>
      <c r="D409" s="25">
        <v>6600</v>
      </c>
    </row>
    <row r="410" spans="1:4">
      <c r="A410" s="18" t="s">
        <v>885</v>
      </c>
      <c r="B410" s="19"/>
      <c r="C410" s="20" t="s">
        <v>314</v>
      </c>
      <c r="D410" s="21">
        <v>12350</v>
      </c>
    </row>
    <row r="411" spans="1:4">
      <c r="A411" s="22" t="s">
        <v>886</v>
      </c>
      <c r="B411" s="23"/>
      <c r="C411" s="24" t="s">
        <v>491</v>
      </c>
      <c r="D411" s="25">
        <v>9999.83</v>
      </c>
    </row>
    <row r="412" spans="1:4">
      <c r="A412" s="18" t="s">
        <v>1362</v>
      </c>
      <c r="B412" s="19"/>
      <c r="C412" s="20" t="s">
        <v>425</v>
      </c>
      <c r="D412" s="21">
        <v>2382.64</v>
      </c>
    </row>
    <row r="413" spans="1:4">
      <c r="A413" s="22" t="s">
        <v>1363</v>
      </c>
      <c r="B413" s="23"/>
      <c r="C413" s="24" t="s">
        <v>425</v>
      </c>
      <c r="D413" s="25">
        <v>2382.64</v>
      </c>
    </row>
    <row r="414" spans="1:4">
      <c r="A414" s="18" t="s">
        <v>1364</v>
      </c>
      <c r="B414" s="19"/>
      <c r="C414" s="20" t="s">
        <v>425</v>
      </c>
      <c r="D414" s="21">
        <v>2382.64</v>
      </c>
    </row>
    <row r="415" spans="1:4">
      <c r="A415" s="22" t="s">
        <v>1365</v>
      </c>
      <c r="B415" s="23"/>
      <c r="C415" s="24" t="s">
        <v>425</v>
      </c>
      <c r="D415" s="25">
        <v>2382.64</v>
      </c>
    </row>
    <row r="416" spans="1:4">
      <c r="A416" s="18" t="s">
        <v>1366</v>
      </c>
      <c r="B416" s="19"/>
      <c r="C416" s="20" t="s">
        <v>425</v>
      </c>
      <c r="D416" s="21">
        <v>2382.64</v>
      </c>
    </row>
    <row r="417" spans="1:4">
      <c r="A417" s="22" t="s">
        <v>1367</v>
      </c>
      <c r="B417" s="23"/>
      <c r="C417" s="24" t="s">
        <v>425</v>
      </c>
      <c r="D417" s="25">
        <v>2382.64</v>
      </c>
    </row>
    <row r="418" spans="1:4">
      <c r="A418" s="18" t="s">
        <v>1368</v>
      </c>
      <c r="B418" s="19"/>
      <c r="C418" s="20" t="s">
        <v>1369</v>
      </c>
      <c r="D418" s="21">
        <v>9400000</v>
      </c>
    </row>
    <row r="419" spans="1:4">
      <c r="A419" s="22" t="s">
        <v>1370</v>
      </c>
      <c r="B419" s="23"/>
      <c r="C419" s="24" t="s">
        <v>98</v>
      </c>
      <c r="D419" s="25">
        <v>16556.37</v>
      </c>
    </row>
    <row r="420" spans="1:4">
      <c r="A420" s="18" t="s">
        <v>1371</v>
      </c>
      <c r="B420" s="19"/>
      <c r="C420" s="20" t="s">
        <v>98</v>
      </c>
      <c r="D420" s="21">
        <v>16556.37</v>
      </c>
    </row>
    <row r="421" spans="1:4">
      <c r="A421" s="22" t="s">
        <v>1372</v>
      </c>
      <c r="B421" s="23"/>
      <c r="C421" s="24" t="s">
        <v>98</v>
      </c>
      <c r="D421" s="25">
        <v>18556.37</v>
      </c>
    </row>
    <row r="422" spans="1:4">
      <c r="A422" s="18" t="s">
        <v>1373</v>
      </c>
      <c r="B422" s="19"/>
      <c r="C422" s="20" t="s">
        <v>1374</v>
      </c>
      <c r="D422" s="21">
        <v>14836.4</v>
      </c>
    </row>
    <row r="423" spans="1:4">
      <c r="A423" s="22" t="s">
        <v>1375</v>
      </c>
      <c r="B423" s="23"/>
      <c r="C423" s="24" t="s">
        <v>1376</v>
      </c>
      <c r="D423" s="25">
        <v>63916</v>
      </c>
    </row>
    <row r="424" spans="1:4">
      <c r="A424" s="18" t="s">
        <v>1377</v>
      </c>
      <c r="B424" s="19"/>
      <c r="C424" s="20" t="s">
        <v>1374</v>
      </c>
      <c r="D424" s="21">
        <v>12599</v>
      </c>
    </row>
    <row r="425" spans="1:4">
      <c r="A425" s="22" t="s">
        <v>1378</v>
      </c>
      <c r="B425" s="23"/>
      <c r="C425" s="24" t="s">
        <v>1379</v>
      </c>
      <c r="D425" s="25">
        <v>22480.799999999999</v>
      </c>
    </row>
    <row r="426" spans="1:4">
      <c r="A426" s="18" t="s">
        <v>1380</v>
      </c>
      <c r="B426" s="19"/>
      <c r="C426" s="20" t="s">
        <v>199</v>
      </c>
      <c r="D426" s="21">
        <v>18119.03</v>
      </c>
    </row>
    <row r="427" spans="1:4">
      <c r="A427" s="22" t="s">
        <v>1381</v>
      </c>
      <c r="B427" s="23"/>
      <c r="C427" s="24" t="s">
        <v>1382</v>
      </c>
      <c r="D427" s="25">
        <v>958434.8</v>
      </c>
    </row>
    <row r="428" spans="1:4">
      <c r="A428" s="18" t="s">
        <v>1383</v>
      </c>
      <c r="B428" s="19"/>
      <c r="C428" s="20" t="s">
        <v>1374</v>
      </c>
      <c r="D428" s="21">
        <v>12599</v>
      </c>
    </row>
    <row r="429" spans="1:4">
      <c r="A429" s="22" t="s">
        <v>1384</v>
      </c>
      <c r="B429" s="23"/>
      <c r="C429" s="24" t="s">
        <v>1374</v>
      </c>
      <c r="D429" s="25">
        <v>12599</v>
      </c>
    </row>
    <row r="430" spans="1:4">
      <c r="A430" s="18" t="s">
        <v>1385</v>
      </c>
      <c r="B430" s="19"/>
      <c r="C430" s="20" t="s">
        <v>1374</v>
      </c>
      <c r="D430" s="21">
        <v>14836.4</v>
      </c>
    </row>
    <row r="431" spans="1:4">
      <c r="A431" s="22" t="s">
        <v>1386</v>
      </c>
      <c r="B431" s="23"/>
      <c r="C431" s="24" t="s">
        <v>1374</v>
      </c>
      <c r="D431" s="25">
        <v>12599</v>
      </c>
    </row>
    <row r="432" spans="1:4">
      <c r="A432" s="18" t="s">
        <v>1387</v>
      </c>
      <c r="B432" s="19"/>
      <c r="C432" s="20" t="s">
        <v>1388</v>
      </c>
      <c r="D432" s="21">
        <v>25459.57</v>
      </c>
    </row>
    <row r="433" spans="1:4">
      <c r="A433" s="22" t="s">
        <v>1389</v>
      </c>
      <c r="B433" s="23"/>
      <c r="C433" s="24" t="s">
        <v>98</v>
      </c>
      <c r="D433" s="25">
        <v>13560.11</v>
      </c>
    </row>
    <row r="434" spans="1:4">
      <c r="A434" s="18" t="s">
        <v>1390</v>
      </c>
      <c r="B434" s="19"/>
      <c r="C434" s="20" t="s">
        <v>98</v>
      </c>
      <c r="D434" s="21">
        <v>13560.11</v>
      </c>
    </row>
    <row r="435" spans="1:4">
      <c r="A435" s="22" t="s">
        <v>1391</v>
      </c>
      <c r="B435" s="23"/>
      <c r="C435" s="24" t="s">
        <v>98</v>
      </c>
      <c r="D435" s="25">
        <v>13560.11</v>
      </c>
    </row>
    <row r="436" spans="1:4">
      <c r="A436" s="18" t="s">
        <v>1392</v>
      </c>
      <c r="B436" s="19"/>
      <c r="C436" s="20" t="s">
        <v>98</v>
      </c>
      <c r="D436" s="21">
        <v>13560.11</v>
      </c>
    </row>
    <row r="437" spans="1:4">
      <c r="A437" s="22" t="s">
        <v>1393</v>
      </c>
      <c r="B437" s="23"/>
      <c r="C437" s="24" t="s">
        <v>98</v>
      </c>
      <c r="D437" s="25">
        <v>13560.11</v>
      </c>
    </row>
    <row r="438" spans="1:4">
      <c r="A438" s="18" t="s">
        <v>1394</v>
      </c>
      <c r="B438" s="19"/>
      <c r="C438" s="20" t="s">
        <v>98</v>
      </c>
      <c r="D438" s="21">
        <v>12079.37</v>
      </c>
    </row>
    <row r="439" spans="1:4">
      <c r="A439" s="22" t="s">
        <v>1395</v>
      </c>
      <c r="B439" s="23"/>
      <c r="C439" s="24" t="s">
        <v>98</v>
      </c>
      <c r="D439" s="25">
        <v>12079.37</v>
      </c>
    </row>
    <row r="440" spans="1:4">
      <c r="A440" s="18" t="s">
        <v>1396</v>
      </c>
      <c r="B440" s="19"/>
      <c r="C440" s="20" t="s">
        <v>98</v>
      </c>
      <c r="D440" s="21">
        <v>12079.37</v>
      </c>
    </row>
    <row r="441" spans="1:4">
      <c r="A441" s="22" t="s">
        <v>1397</v>
      </c>
      <c r="B441" s="23"/>
      <c r="C441" s="24" t="s">
        <v>98</v>
      </c>
      <c r="D441" s="25">
        <v>12079.37</v>
      </c>
    </row>
    <row r="442" spans="1:4">
      <c r="A442" s="18" t="s">
        <v>1398</v>
      </c>
      <c r="B442" s="19"/>
      <c r="C442" s="20" t="s">
        <v>98</v>
      </c>
      <c r="D442" s="21">
        <v>12079.37</v>
      </c>
    </row>
    <row r="443" spans="1:4">
      <c r="A443" s="22" t="s">
        <v>1399</v>
      </c>
      <c r="B443" s="23"/>
      <c r="C443" s="24" t="s">
        <v>98</v>
      </c>
      <c r="D443" s="25">
        <v>12079.37</v>
      </c>
    </row>
    <row r="444" spans="1:4">
      <c r="A444" s="18" t="s">
        <v>1400</v>
      </c>
      <c r="B444" s="19"/>
      <c r="C444" s="20" t="s">
        <v>98</v>
      </c>
      <c r="D444" s="21">
        <v>12079.37</v>
      </c>
    </row>
    <row r="445" spans="1:4">
      <c r="A445" s="22" t="s">
        <v>1401</v>
      </c>
      <c r="B445" s="23"/>
      <c r="C445" s="24" t="s">
        <v>98</v>
      </c>
      <c r="D445" s="25">
        <v>12079.37</v>
      </c>
    </row>
    <row r="446" spans="1:4">
      <c r="A446" s="18" t="s">
        <v>1402</v>
      </c>
      <c r="B446" s="19"/>
      <c r="C446" s="20" t="s">
        <v>98</v>
      </c>
      <c r="D446" s="21">
        <v>12079.37</v>
      </c>
    </row>
    <row r="447" spans="1:4">
      <c r="A447" s="22" t="s">
        <v>1403</v>
      </c>
      <c r="B447" s="23"/>
      <c r="C447" s="24" t="s">
        <v>98</v>
      </c>
      <c r="D447" s="25">
        <v>12079.37</v>
      </c>
    </row>
    <row r="448" spans="1:4">
      <c r="A448" s="18" t="s">
        <v>1404</v>
      </c>
      <c r="B448" s="19"/>
      <c r="C448" s="20" t="s">
        <v>98</v>
      </c>
      <c r="D448" s="21">
        <v>12079.37</v>
      </c>
    </row>
    <row r="449" spans="1:4">
      <c r="A449" s="22" t="s">
        <v>1405</v>
      </c>
      <c r="B449" s="23"/>
      <c r="C449" s="24" t="s">
        <v>98</v>
      </c>
      <c r="D449" s="25">
        <v>12079.37</v>
      </c>
    </row>
    <row r="450" spans="1:4">
      <c r="A450" s="18" t="s">
        <v>1406</v>
      </c>
      <c r="B450" s="19"/>
      <c r="C450" s="20" t="s">
        <v>98</v>
      </c>
      <c r="D450" s="21">
        <v>12079.37</v>
      </c>
    </row>
    <row r="451" spans="1:4">
      <c r="A451" s="22" t="s">
        <v>1407</v>
      </c>
      <c r="B451" s="23"/>
      <c r="C451" s="24" t="s">
        <v>98</v>
      </c>
      <c r="D451" s="25">
        <v>12079.37</v>
      </c>
    </row>
    <row r="452" spans="1:4">
      <c r="A452" s="18" t="s">
        <v>1408</v>
      </c>
      <c r="B452" s="19"/>
      <c r="C452" s="20" t="s">
        <v>98</v>
      </c>
      <c r="D452" s="21">
        <v>12079.37</v>
      </c>
    </row>
    <row r="453" spans="1:4">
      <c r="A453" s="22" t="s">
        <v>1409</v>
      </c>
      <c r="B453" s="23"/>
      <c r="C453" s="24" t="s">
        <v>98</v>
      </c>
      <c r="D453" s="25">
        <v>12079.37</v>
      </c>
    </row>
    <row r="454" spans="1:4">
      <c r="A454" s="18" t="s">
        <v>1410</v>
      </c>
      <c r="B454" s="19"/>
      <c r="C454" s="20" t="s">
        <v>98</v>
      </c>
      <c r="D454" s="21">
        <v>12079.37</v>
      </c>
    </row>
    <row r="455" spans="1:4">
      <c r="A455" s="22" t="s">
        <v>1411</v>
      </c>
      <c r="B455" s="23"/>
      <c r="C455" s="24" t="s">
        <v>98</v>
      </c>
      <c r="D455" s="25">
        <v>12079.37</v>
      </c>
    </row>
    <row r="456" spans="1:4">
      <c r="A456" s="18" t="s">
        <v>1412</v>
      </c>
      <c r="B456" s="19"/>
      <c r="C456" s="20" t="s">
        <v>98</v>
      </c>
      <c r="D456" s="21">
        <v>12079.37</v>
      </c>
    </row>
    <row r="457" spans="1:4">
      <c r="A457" s="22" t="s">
        <v>1413</v>
      </c>
      <c r="B457" s="23"/>
      <c r="C457" s="24" t="s">
        <v>98</v>
      </c>
      <c r="D457" s="25">
        <v>12079.37</v>
      </c>
    </row>
    <row r="458" spans="1:4">
      <c r="A458" s="18" t="s">
        <v>1414</v>
      </c>
      <c r="B458" s="19"/>
      <c r="C458" s="20" t="s">
        <v>98</v>
      </c>
      <c r="D458" s="21">
        <v>12079.37</v>
      </c>
    </row>
    <row r="459" spans="1:4">
      <c r="A459" s="22" t="s">
        <v>1415</v>
      </c>
      <c r="B459" s="23"/>
      <c r="C459" s="24" t="s">
        <v>98</v>
      </c>
      <c r="D459" s="25">
        <v>12079.37</v>
      </c>
    </row>
    <row r="460" spans="1:4">
      <c r="A460" s="18" t="s">
        <v>1416</v>
      </c>
      <c r="B460" s="19"/>
      <c r="C460" s="20" t="s">
        <v>98</v>
      </c>
      <c r="D460" s="21">
        <v>12079.37</v>
      </c>
    </row>
    <row r="461" spans="1:4">
      <c r="A461" s="22" t="s">
        <v>1417</v>
      </c>
      <c r="B461" s="23"/>
      <c r="C461" s="24" t="s">
        <v>98</v>
      </c>
      <c r="D461" s="25">
        <v>12079.37</v>
      </c>
    </row>
    <row r="462" spans="1:4">
      <c r="A462" s="18" t="s">
        <v>1418</v>
      </c>
      <c r="B462" s="19"/>
      <c r="C462" s="20" t="s">
        <v>491</v>
      </c>
      <c r="D462" s="21">
        <v>14999.99</v>
      </c>
    </row>
    <row r="463" spans="1:4">
      <c r="A463" s="22" t="s">
        <v>1419</v>
      </c>
      <c r="B463" s="23"/>
      <c r="C463" s="24" t="s">
        <v>491</v>
      </c>
      <c r="D463" s="25">
        <v>14999.99</v>
      </c>
    </row>
    <row r="464" spans="1:4">
      <c r="A464" s="18" t="s">
        <v>1420</v>
      </c>
      <c r="B464" s="19"/>
      <c r="C464" s="20" t="s">
        <v>199</v>
      </c>
      <c r="D464" s="21">
        <v>9123.43</v>
      </c>
    </row>
    <row r="465" spans="1:4">
      <c r="A465" s="22" t="s">
        <v>1421</v>
      </c>
      <c r="B465" s="23"/>
      <c r="C465" s="24" t="s">
        <v>199</v>
      </c>
      <c r="D465" s="25">
        <v>9123.43</v>
      </c>
    </row>
    <row r="466" spans="1:4">
      <c r="A466" s="18" t="s">
        <v>1422</v>
      </c>
      <c r="B466" s="19"/>
      <c r="C466" s="20" t="s">
        <v>199</v>
      </c>
      <c r="D466" s="21">
        <v>9123.43</v>
      </c>
    </row>
    <row r="467" spans="1:4">
      <c r="A467" s="22" t="s">
        <v>1423</v>
      </c>
      <c r="B467" s="23"/>
      <c r="C467" s="24" t="s">
        <v>199</v>
      </c>
      <c r="D467" s="25">
        <v>9123.43</v>
      </c>
    </row>
    <row r="468" spans="1:4">
      <c r="A468" s="18" t="s">
        <v>1424</v>
      </c>
      <c r="B468" s="19"/>
      <c r="C468" s="20" t="s">
        <v>199</v>
      </c>
      <c r="D468" s="21">
        <v>18119.03</v>
      </c>
    </row>
    <row r="469" spans="1:4">
      <c r="A469" s="22" t="s">
        <v>1425</v>
      </c>
      <c r="B469" s="23"/>
      <c r="C469" s="24" t="s">
        <v>98</v>
      </c>
      <c r="D469" s="25">
        <v>12079.37</v>
      </c>
    </row>
    <row r="470" spans="1:4">
      <c r="A470" s="18" t="s">
        <v>1426</v>
      </c>
      <c r="B470" s="19"/>
      <c r="C470" s="20" t="s">
        <v>98</v>
      </c>
      <c r="D470" s="21">
        <v>12079.37</v>
      </c>
    </row>
    <row r="471" spans="1:4">
      <c r="A471" s="22" t="s">
        <v>1427</v>
      </c>
      <c r="B471" s="23"/>
      <c r="C471" s="24" t="s">
        <v>98</v>
      </c>
      <c r="D471" s="25">
        <v>12079.37</v>
      </c>
    </row>
    <row r="472" spans="1:4">
      <c r="A472" s="18" t="s">
        <v>1428</v>
      </c>
      <c r="B472" s="19"/>
      <c r="C472" s="20" t="s">
        <v>98</v>
      </c>
      <c r="D472" s="21">
        <v>12079.37</v>
      </c>
    </row>
    <row r="473" spans="1:4">
      <c r="A473" s="22" t="s">
        <v>1429</v>
      </c>
      <c r="B473" s="23"/>
      <c r="C473" s="24" t="s">
        <v>98</v>
      </c>
      <c r="D473" s="25">
        <v>12079.37</v>
      </c>
    </row>
    <row r="474" spans="1:4">
      <c r="A474" s="18" t="s">
        <v>1430</v>
      </c>
      <c r="B474" s="19"/>
      <c r="C474" s="20" t="s">
        <v>98</v>
      </c>
      <c r="D474" s="21">
        <v>12079.37</v>
      </c>
    </row>
    <row r="475" spans="1:4">
      <c r="A475" s="22" t="s">
        <v>1431</v>
      </c>
      <c r="B475" s="23"/>
      <c r="C475" s="24" t="s">
        <v>1382</v>
      </c>
      <c r="D475" s="25">
        <v>3194782.68</v>
      </c>
    </row>
    <row r="476" spans="1:4">
      <c r="A476" s="18" t="s">
        <v>1432</v>
      </c>
      <c r="B476" s="19"/>
      <c r="C476" s="20" t="s">
        <v>1374</v>
      </c>
      <c r="D476" s="21">
        <v>14836.4</v>
      </c>
    </row>
    <row r="477" spans="1:4">
      <c r="A477" s="22" t="s">
        <v>1433</v>
      </c>
      <c r="B477" s="23"/>
      <c r="C477" s="24" t="s">
        <v>1374</v>
      </c>
      <c r="D477" s="25">
        <v>12599</v>
      </c>
    </row>
    <row r="478" spans="1:4">
      <c r="A478" s="18" t="s">
        <v>1434</v>
      </c>
      <c r="B478" s="19"/>
      <c r="C478" s="20" t="s">
        <v>1374</v>
      </c>
      <c r="D478" s="21">
        <v>13554.6</v>
      </c>
    </row>
    <row r="479" spans="1:4">
      <c r="A479" s="22" t="s">
        <v>1435</v>
      </c>
      <c r="B479" s="23"/>
      <c r="C479" s="24" t="s">
        <v>1374</v>
      </c>
      <c r="D479" s="25">
        <v>14836.4</v>
      </c>
    </row>
    <row r="480" spans="1:4">
      <c r="A480" s="18" t="s">
        <v>1436</v>
      </c>
      <c r="B480" s="19"/>
      <c r="C480" s="20" t="s">
        <v>209</v>
      </c>
      <c r="D480" s="21">
        <v>16124</v>
      </c>
    </row>
    <row r="481" spans="1:4">
      <c r="A481" s="22" t="s">
        <v>1437</v>
      </c>
      <c r="B481" s="23"/>
      <c r="C481" s="24" t="s">
        <v>1374</v>
      </c>
      <c r="D481" s="25">
        <v>13554.6</v>
      </c>
    </row>
    <row r="482" spans="1:4">
      <c r="A482" s="18" t="s">
        <v>1438</v>
      </c>
      <c r="B482" s="19"/>
      <c r="C482" s="20" t="s">
        <v>98</v>
      </c>
      <c r="D482" s="21">
        <v>24895.919999999998</v>
      </c>
    </row>
    <row r="483" spans="1:4">
      <c r="A483" s="22" t="s">
        <v>1439</v>
      </c>
      <c r="B483" s="23"/>
      <c r="C483" s="24" t="s">
        <v>98</v>
      </c>
      <c r="D483" s="25">
        <v>24895.919999999998</v>
      </c>
    </row>
    <row r="484" spans="1:4">
      <c r="A484" s="18" t="s">
        <v>1440</v>
      </c>
      <c r="B484" s="19"/>
      <c r="C484" s="20" t="s">
        <v>98</v>
      </c>
      <c r="D484" s="21">
        <v>24895.919999999998</v>
      </c>
    </row>
    <row r="485" spans="1:4">
      <c r="A485" s="22" t="s">
        <v>1441</v>
      </c>
      <c r="B485" s="23"/>
      <c r="C485" s="24" t="s">
        <v>98</v>
      </c>
      <c r="D485" s="25">
        <v>24895.919999999998</v>
      </c>
    </row>
    <row r="486" spans="1:4">
      <c r="A486" s="18" t="s">
        <v>1442</v>
      </c>
      <c r="B486" s="19"/>
      <c r="C486" s="20" t="s">
        <v>98</v>
      </c>
      <c r="D486" s="21">
        <v>24895.919999999998</v>
      </c>
    </row>
    <row r="487" spans="1:4">
      <c r="A487" s="22" t="s">
        <v>1443</v>
      </c>
      <c r="B487" s="23"/>
      <c r="C487" s="24" t="s">
        <v>98</v>
      </c>
      <c r="D487" s="25">
        <v>24895.919999999998</v>
      </c>
    </row>
    <row r="488" spans="1:4">
      <c r="A488" s="18" t="s">
        <v>1444</v>
      </c>
      <c r="B488" s="19"/>
      <c r="C488" s="20" t="s">
        <v>98</v>
      </c>
      <c r="D488" s="21">
        <v>24895.919999999998</v>
      </c>
    </row>
    <row r="489" spans="1:4">
      <c r="A489" s="22" t="s">
        <v>1445</v>
      </c>
      <c r="B489" s="23"/>
      <c r="C489" s="24" t="s">
        <v>98</v>
      </c>
      <c r="D489" s="25">
        <v>24895.919999999998</v>
      </c>
    </row>
    <row r="490" spans="1:4">
      <c r="A490" s="18" t="s">
        <v>1446</v>
      </c>
      <c r="B490" s="19"/>
      <c r="C490" s="20" t="s">
        <v>98</v>
      </c>
      <c r="D490" s="21">
        <v>24895.919999999998</v>
      </c>
    </row>
    <row r="491" spans="1:4">
      <c r="A491" s="22" t="s">
        <v>1447</v>
      </c>
      <c r="B491" s="23"/>
      <c r="C491" s="24" t="s">
        <v>98</v>
      </c>
      <c r="D491" s="25">
        <v>24895.919999999998</v>
      </c>
    </row>
    <row r="492" spans="1:4">
      <c r="A492" s="18" t="s">
        <v>1448</v>
      </c>
      <c r="B492" s="19"/>
      <c r="C492" s="20" t="s">
        <v>807</v>
      </c>
      <c r="D492" s="21">
        <v>2569.4</v>
      </c>
    </row>
    <row r="493" spans="1:4">
      <c r="A493" s="22" t="s">
        <v>1449</v>
      </c>
      <c r="B493" s="23"/>
      <c r="C493" s="24" t="s">
        <v>807</v>
      </c>
      <c r="D493" s="25">
        <v>2569.4</v>
      </c>
    </row>
    <row r="494" spans="1:4">
      <c r="A494" s="18" t="s">
        <v>1450</v>
      </c>
      <c r="B494" s="19"/>
      <c r="C494" s="20" t="s">
        <v>807</v>
      </c>
      <c r="D494" s="21">
        <v>2569.4</v>
      </c>
    </row>
    <row r="495" spans="1:4">
      <c r="A495" s="22" t="s">
        <v>1451</v>
      </c>
      <c r="B495" s="23"/>
      <c r="C495" s="24" t="s">
        <v>807</v>
      </c>
      <c r="D495" s="25">
        <v>2569.4</v>
      </c>
    </row>
    <row r="496" spans="1:4">
      <c r="A496" s="18" t="s">
        <v>1452</v>
      </c>
      <c r="B496" s="19"/>
      <c r="C496" s="20" t="s">
        <v>98</v>
      </c>
      <c r="D496" s="21">
        <v>31307.24</v>
      </c>
    </row>
    <row r="497" spans="1:4">
      <c r="A497" s="22" t="s">
        <v>1453</v>
      </c>
      <c r="B497" s="23"/>
      <c r="C497" s="24" t="s">
        <v>98</v>
      </c>
      <c r="D497" s="25">
        <v>31307.24</v>
      </c>
    </row>
    <row r="498" spans="1:4">
      <c r="A498" s="18" t="s">
        <v>1454</v>
      </c>
      <c r="B498" s="19"/>
      <c r="C498" s="20" t="s">
        <v>98</v>
      </c>
      <c r="D498" s="21">
        <v>31307.24</v>
      </c>
    </row>
    <row r="499" spans="1:4">
      <c r="A499" s="22" t="s">
        <v>1455</v>
      </c>
      <c r="B499" s="23"/>
      <c r="C499" s="24" t="s">
        <v>98</v>
      </c>
      <c r="D499" s="25">
        <v>31307.24</v>
      </c>
    </row>
    <row r="500" spans="1:4">
      <c r="A500" s="18" t="s">
        <v>1456</v>
      </c>
      <c r="B500" s="19"/>
      <c r="C500" s="20" t="s">
        <v>98</v>
      </c>
      <c r="D500" s="21">
        <v>31307.24</v>
      </c>
    </row>
    <row r="501" spans="1:4">
      <c r="A501" s="22" t="s">
        <v>1457</v>
      </c>
      <c r="B501" s="23"/>
      <c r="C501" s="24" t="s">
        <v>98</v>
      </c>
      <c r="D501" s="25">
        <v>31307.24</v>
      </c>
    </row>
    <row r="502" spans="1:4">
      <c r="A502" s="18" t="s">
        <v>1458</v>
      </c>
      <c r="B502" s="19"/>
      <c r="C502" s="20" t="s">
        <v>98</v>
      </c>
      <c r="D502" s="21">
        <v>31307.24</v>
      </c>
    </row>
    <row r="503" spans="1:4">
      <c r="A503" s="22" t="s">
        <v>1459</v>
      </c>
      <c r="B503" s="23"/>
      <c r="C503" s="24" t="s">
        <v>98</v>
      </c>
      <c r="D503" s="25">
        <v>31307.24</v>
      </c>
    </row>
    <row r="504" spans="1:4">
      <c r="A504" s="18" t="s">
        <v>1460</v>
      </c>
      <c r="B504" s="19"/>
      <c r="C504" s="20" t="s">
        <v>98</v>
      </c>
      <c r="D504" s="21">
        <v>31307.24</v>
      </c>
    </row>
    <row r="505" spans="1:4">
      <c r="A505" s="22" t="s">
        <v>1461</v>
      </c>
      <c r="B505" s="23"/>
      <c r="C505" s="24" t="s">
        <v>98</v>
      </c>
      <c r="D505" s="25">
        <v>31307.24</v>
      </c>
    </row>
    <row r="506" spans="1:4">
      <c r="A506" s="18" t="s">
        <v>1462</v>
      </c>
      <c r="B506" s="19"/>
      <c r="C506" s="20" t="s">
        <v>98</v>
      </c>
      <c r="D506" s="21">
        <v>31307.24</v>
      </c>
    </row>
    <row r="507" spans="1:4">
      <c r="A507" s="22" t="s">
        <v>1463</v>
      </c>
      <c r="B507" s="23"/>
      <c r="C507" s="24" t="s">
        <v>98</v>
      </c>
      <c r="D507" s="25">
        <v>31307.24</v>
      </c>
    </row>
    <row r="508" spans="1:4">
      <c r="A508" s="18" t="s">
        <v>1464</v>
      </c>
      <c r="B508" s="19"/>
      <c r="C508" s="20" t="s">
        <v>98</v>
      </c>
      <c r="D508" s="21">
        <v>31307.24</v>
      </c>
    </row>
    <row r="509" spans="1:4">
      <c r="A509" s="22" t="s">
        <v>1465</v>
      </c>
      <c r="B509" s="23"/>
      <c r="C509" s="24" t="s">
        <v>98</v>
      </c>
      <c r="D509" s="25">
        <v>31307.24</v>
      </c>
    </row>
    <row r="510" spans="1:4">
      <c r="A510" s="18" t="s">
        <v>1466</v>
      </c>
      <c r="B510" s="19"/>
      <c r="C510" s="20" t="s">
        <v>199</v>
      </c>
      <c r="D510" s="21">
        <v>7788.24</v>
      </c>
    </row>
    <row r="511" spans="1:4">
      <c r="A511" s="22" t="s">
        <v>1467</v>
      </c>
      <c r="B511" s="23"/>
      <c r="C511" s="24" t="s">
        <v>199</v>
      </c>
      <c r="D511" s="25">
        <v>7788.24</v>
      </c>
    </row>
    <row r="512" spans="1:4">
      <c r="A512" s="18" t="s">
        <v>1468</v>
      </c>
      <c r="B512" s="19"/>
      <c r="C512" s="20" t="s">
        <v>199</v>
      </c>
      <c r="D512" s="21">
        <v>7788.24</v>
      </c>
    </row>
    <row r="513" spans="1:4">
      <c r="A513" s="22" t="s">
        <v>1469</v>
      </c>
      <c r="B513" s="23"/>
      <c r="C513" s="24" t="s">
        <v>264</v>
      </c>
      <c r="D513" s="25">
        <v>33004.32</v>
      </c>
    </row>
    <row r="514" spans="1:4">
      <c r="A514" s="18" t="s">
        <v>1470</v>
      </c>
      <c r="B514" s="19"/>
      <c r="C514" s="20" t="s">
        <v>264</v>
      </c>
      <c r="D514" s="21">
        <v>33004.32</v>
      </c>
    </row>
    <row r="515" spans="1:4">
      <c r="A515" s="22" t="s">
        <v>1471</v>
      </c>
      <c r="B515" s="23"/>
      <c r="C515" s="24" t="s">
        <v>865</v>
      </c>
      <c r="D515" s="25">
        <v>81026</v>
      </c>
    </row>
    <row r="516" spans="1:4">
      <c r="A516" s="18" t="s">
        <v>1472</v>
      </c>
      <c r="B516" s="19"/>
      <c r="C516" s="20" t="s">
        <v>316</v>
      </c>
      <c r="D516" s="21">
        <v>100915.36</v>
      </c>
    </row>
    <row r="517" spans="1:4">
      <c r="A517" s="22" t="s">
        <v>1473</v>
      </c>
      <c r="B517" s="23"/>
      <c r="C517" s="24" t="s">
        <v>316</v>
      </c>
      <c r="D517" s="25">
        <v>100915.36</v>
      </c>
    </row>
    <row r="518" spans="1:4">
      <c r="A518" s="18" t="s">
        <v>1474</v>
      </c>
      <c r="B518" s="19"/>
      <c r="C518" s="20" t="s">
        <v>1374</v>
      </c>
      <c r="D518" s="21">
        <v>14571.92</v>
      </c>
    </row>
    <row r="519" spans="1:4">
      <c r="A519" s="22" t="s">
        <v>1475</v>
      </c>
      <c r="B519" s="23"/>
      <c r="C519" s="24" t="s">
        <v>1374</v>
      </c>
      <c r="D519" s="25">
        <v>14571.92</v>
      </c>
    </row>
    <row r="520" spans="1:4">
      <c r="A520" s="18" t="s">
        <v>1476</v>
      </c>
      <c r="B520" s="19"/>
      <c r="C520" s="20" t="s">
        <v>1374</v>
      </c>
      <c r="D520" s="21">
        <v>14571.92</v>
      </c>
    </row>
    <row r="521" spans="1:4">
      <c r="A521" s="22" t="s">
        <v>1477</v>
      </c>
      <c r="B521" s="23"/>
      <c r="C521" s="24" t="s">
        <v>1374</v>
      </c>
      <c r="D521" s="25">
        <v>14571.92</v>
      </c>
    </row>
    <row r="522" spans="1:4">
      <c r="A522" s="18" t="s">
        <v>1478</v>
      </c>
      <c r="B522" s="19"/>
      <c r="C522" s="20" t="s">
        <v>1374</v>
      </c>
      <c r="D522" s="21">
        <v>14571.92</v>
      </c>
    </row>
    <row r="523" spans="1:4">
      <c r="A523" s="22" t="s">
        <v>1479</v>
      </c>
      <c r="B523" s="23"/>
      <c r="C523" s="24" t="s">
        <v>209</v>
      </c>
      <c r="D523" s="25">
        <v>15882.72</v>
      </c>
    </row>
    <row r="524" spans="1:4">
      <c r="A524" s="18" t="s">
        <v>1480</v>
      </c>
      <c r="B524" s="19"/>
      <c r="C524" s="20" t="s">
        <v>209</v>
      </c>
      <c r="D524" s="21">
        <v>15882.72</v>
      </c>
    </row>
    <row r="525" spans="1:4">
      <c r="A525" s="22" t="s">
        <v>1481</v>
      </c>
      <c r="B525" s="23"/>
      <c r="C525" s="24" t="s">
        <v>209</v>
      </c>
      <c r="D525" s="25">
        <v>15882.72</v>
      </c>
    </row>
    <row r="526" spans="1:4">
      <c r="A526" s="18" t="s">
        <v>1482</v>
      </c>
      <c r="B526" s="19"/>
      <c r="C526" s="20" t="s">
        <v>259</v>
      </c>
      <c r="D526" s="21">
        <v>75191.199999999997</v>
      </c>
    </row>
    <row r="527" spans="1:4">
      <c r="A527" s="22" t="s">
        <v>1483</v>
      </c>
      <c r="B527" s="23"/>
      <c r="C527" s="24" t="s">
        <v>728</v>
      </c>
      <c r="D527" s="25">
        <v>6403.2</v>
      </c>
    </row>
    <row r="528" spans="1:4">
      <c r="A528" s="18" t="s">
        <v>1484</v>
      </c>
      <c r="B528" s="19"/>
      <c r="C528" s="20" t="s">
        <v>728</v>
      </c>
      <c r="D528" s="21">
        <v>6403.2</v>
      </c>
    </row>
    <row r="529" spans="1:4">
      <c r="A529" s="22" t="s">
        <v>1485</v>
      </c>
      <c r="B529" s="23"/>
      <c r="C529" s="24" t="s">
        <v>371</v>
      </c>
      <c r="D529" s="25">
        <v>5440.4</v>
      </c>
    </row>
    <row r="530" spans="1:4">
      <c r="A530" s="18" t="s">
        <v>1486</v>
      </c>
      <c r="B530" s="19"/>
      <c r="C530" s="20" t="s">
        <v>113</v>
      </c>
      <c r="D530" s="21">
        <v>22285.83</v>
      </c>
    </row>
    <row r="531" spans="1:4">
      <c r="A531" s="22" t="s">
        <v>1487</v>
      </c>
      <c r="B531" s="23"/>
      <c r="C531" s="24" t="s">
        <v>113</v>
      </c>
      <c r="D531" s="25">
        <v>22285.83</v>
      </c>
    </row>
    <row r="532" spans="1:4">
      <c r="A532" s="18" t="s">
        <v>1488</v>
      </c>
      <c r="B532" s="19"/>
      <c r="C532" s="20" t="s">
        <v>113</v>
      </c>
      <c r="D532" s="21">
        <v>22285.83</v>
      </c>
    </row>
    <row r="533" spans="1:4">
      <c r="A533" s="22" t="s">
        <v>1489</v>
      </c>
      <c r="B533" s="23"/>
      <c r="C533" s="24" t="s">
        <v>1374</v>
      </c>
      <c r="D533" s="25">
        <v>12599</v>
      </c>
    </row>
    <row r="534" spans="1:4">
      <c r="A534" s="18" t="s">
        <v>1490</v>
      </c>
      <c r="B534" s="19"/>
      <c r="C534" s="20" t="s">
        <v>1374</v>
      </c>
      <c r="D534" s="21">
        <v>12599</v>
      </c>
    </row>
    <row r="535" spans="1:4">
      <c r="A535" s="22" t="s">
        <v>1491</v>
      </c>
      <c r="B535" s="23"/>
      <c r="C535" s="24" t="s">
        <v>98</v>
      </c>
      <c r="D535" s="25">
        <v>13560.11</v>
      </c>
    </row>
    <row r="536" spans="1:4">
      <c r="A536" s="18" t="s">
        <v>1492</v>
      </c>
      <c r="B536" s="19"/>
      <c r="C536" s="20" t="s">
        <v>1493</v>
      </c>
      <c r="D536" s="21">
        <v>7666.67</v>
      </c>
    </row>
    <row r="537" spans="1:4">
      <c r="A537" s="22" t="s">
        <v>1494</v>
      </c>
      <c r="B537" s="23"/>
      <c r="C537" s="24" t="s">
        <v>1493</v>
      </c>
      <c r="D537" s="25">
        <v>7666.67</v>
      </c>
    </row>
    <row r="538" spans="1:4">
      <c r="A538" s="18" t="s">
        <v>1495</v>
      </c>
      <c r="B538" s="19"/>
      <c r="C538" s="20" t="s">
        <v>1493</v>
      </c>
      <c r="D538" s="21">
        <v>7666.67</v>
      </c>
    </row>
    <row r="539" spans="1:4">
      <c r="A539" s="22" t="s">
        <v>1496</v>
      </c>
      <c r="B539" s="23"/>
      <c r="C539" s="24" t="s">
        <v>1493</v>
      </c>
      <c r="D539" s="25">
        <v>7666.67</v>
      </c>
    </row>
    <row r="540" spans="1:4">
      <c r="A540" s="18" t="s">
        <v>1497</v>
      </c>
      <c r="B540" s="19"/>
      <c r="C540" s="20" t="s">
        <v>1493</v>
      </c>
      <c r="D540" s="21">
        <v>7666.67</v>
      </c>
    </row>
    <row r="541" spans="1:4">
      <c r="A541" s="22" t="s">
        <v>1498</v>
      </c>
      <c r="B541" s="23"/>
      <c r="C541" s="24" t="s">
        <v>1493</v>
      </c>
      <c r="D541" s="25">
        <v>7666.67</v>
      </c>
    </row>
    <row r="542" spans="1:4">
      <c r="A542" s="18" t="s">
        <v>1499</v>
      </c>
      <c r="B542" s="19"/>
      <c r="C542" s="20" t="s">
        <v>1493</v>
      </c>
      <c r="D542" s="21">
        <v>7666.67</v>
      </c>
    </row>
    <row r="543" spans="1:4">
      <c r="A543" s="22" t="s">
        <v>1500</v>
      </c>
      <c r="B543" s="23"/>
      <c r="C543" s="24" t="s">
        <v>1493</v>
      </c>
      <c r="D543" s="25">
        <v>7666.67</v>
      </c>
    </row>
    <row r="544" spans="1:4">
      <c r="A544" s="18" t="s">
        <v>1501</v>
      </c>
      <c r="B544" s="19"/>
      <c r="C544" s="20" t="s">
        <v>1493</v>
      </c>
      <c r="D544" s="21">
        <v>7666.67</v>
      </c>
    </row>
    <row r="545" spans="1:4">
      <c r="A545" s="22" t="s">
        <v>1502</v>
      </c>
      <c r="B545" s="23"/>
      <c r="C545" s="24" t="s">
        <v>1493</v>
      </c>
      <c r="D545" s="25">
        <v>7666.67</v>
      </c>
    </row>
    <row r="546" spans="1:4">
      <c r="A546" s="18" t="s">
        <v>1503</v>
      </c>
      <c r="B546" s="19"/>
      <c r="C546" s="20" t="s">
        <v>1493</v>
      </c>
      <c r="D546" s="21">
        <v>7666.67</v>
      </c>
    </row>
    <row r="547" spans="1:4">
      <c r="A547" s="22" t="s">
        <v>1504</v>
      </c>
      <c r="B547" s="23"/>
      <c r="C547" s="24" t="s">
        <v>1493</v>
      </c>
      <c r="D547" s="25">
        <v>7666.67</v>
      </c>
    </row>
    <row r="548" spans="1:4">
      <c r="A548" s="18" t="s">
        <v>1505</v>
      </c>
      <c r="B548" s="19"/>
      <c r="C548" s="20" t="s">
        <v>1493</v>
      </c>
      <c r="D548" s="21">
        <v>7666.67</v>
      </c>
    </row>
    <row r="549" spans="1:4">
      <c r="A549" s="22" t="s">
        <v>1506</v>
      </c>
      <c r="B549" s="23"/>
      <c r="C549" s="24" t="s">
        <v>1493</v>
      </c>
      <c r="D549" s="25">
        <v>7666.67</v>
      </c>
    </row>
    <row r="550" spans="1:4">
      <c r="A550" s="18" t="s">
        <v>1507</v>
      </c>
      <c r="B550" s="19"/>
      <c r="C550" s="20" t="s">
        <v>1493</v>
      </c>
      <c r="D550" s="21">
        <v>7666.67</v>
      </c>
    </row>
    <row r="551" spans="1:4">
      <c r="A551" s="22" t="s">
        <v>1508</v>
      </c>
      <c r="B551" s="23"/>
      <c r="C551" s="24" t="s">
        <v>316</v>
      </c>
      <c r="D551" s="25">
        <v>400000</v>
      </c>
    </row>
    <row r="552" spans="1:4">
      <c r="A552" s="18" t="s">
        <v>1509</v>
      </c>
      <c r="B552" s="19"/>
      <c r="C552" s="20" t="s">
        <v>1374</v>
      </c>
      <c r="D552" s="21">
        <v>12599</v>
      </c>
    </row>
    <row r="553" spans="1:4">
      <c r="A553" s="22" t="s">
        <v>1510</v>
      </c>
      <c r="B553" s="23"/>
      <c r="C553" s="24" t="s">
        <v>1511</v>
      </c>
      <c r="D553" s="25">
        <v>1469400</v>
      </c>
    </row>
    <row r="554" spans="1:4">
      <c r="A554" s="18" t="s">
        <v>1512</v>
      </c>
      <c r="B554" s="19"/>
      <c r="C554" s="20" t="s">
        <v>1511</v>
      </c>
      <c r="D554" s="21">
        <v>1469400</v>
      </c>
    </row>
    <row r="555" spans="1:4">
      <c r="A555" s="22" t="s">
        <v>1513</v>
      </c>
      <c r="B555" s="23"/>
      <c r="C555" s="24" t="s">
        <v>1511</v>
      </c>
      <c r="D555" s="25">
        <v>1739400</v>
      </c>
    </row>
    <row r="556" spans="1:4">
      <c r="A556" s="18" t="s">
        <v>1514</v>
      </c>
      <c r="B556" s="19"/>
      <c r="C556" s="20" t="s">
        <v>1511</v>
      </c>
      <c r="D556" s="21">
        <v>1739400</v>
      </c>
    </row>
    <row r="557" spans="1:4">
      <c r="A557" s="22" t="s">
        <v>1515</v>
      </c>
      <c r="B557" s="23"/>
      <c r="C557" s="24" t="s">
        <v>1516</v>
      </c>
      <c r="D557" s="25">
        <v>348000</v>
      </c>
    </row>
    <row r="558" spans="1:4">
      <c r="A558" s="18" t="s">
        <v>1517</v>
      </c>
      <c r="B558" s="19"/>
      <c r="C558" s="20" t="s">
        <v>199</v>
      </c>
      <c r="D558" s="21">
        <v>8752.2000000000007</v>
      </c>
    </row>
    <row r="559" spans="1:4">
      <c r="A559" s="22" t="s">
        <v>1518</v>
      </c>
      <c r="B559" s="23"/>
      <c r="C559" s="24" t="s">
        <v>199</v>
      </c>
      <c r="D559" s="25">
        <v>8752.2000000000007</v>
      </c>
    </row>
    <row r="560" spans="1:4">
      <c r="A560" s="18" t="s">
        <v>1519</v>
      </c>
      <c r="B560" s="19"/>
      <c r="C560" s="20" t="s">
        <v>199</v>
      </c>
      <c r="D560" s="21">
        <v>8752.2000000000007</v>
      </c>
    </row>
    <row r="561" spans="1:4">
      <c r="A561" s="22" t="s">
        <v>1520</v>
      </c>
      <c r="B561" s="23"/>
      <c r="C561" s="24" t="s">
        <v>199</v>
      </c>
      <c r="D561" s="25">
        <v>8752.2000000000007</v>
      </c>
    </row>
    <row r="562" spans="1:4">
      <c r="A562" s="18" t="s">
        <v>1521</v>
      </c>
      <c r="B562" s="19"/>
      <c r="C562" s="20" t="s">
        <v>199</v>
      </c>
      <c r="D562" s="21">
        <v>8752.2000000000007</v>
      </c>
    </row>
    <row r="563" spans="1:4">
      <c r="A563" s="22" t="s">
        <v>1522</v>
      </c>
      <c r="B563" s="23"/>
      <c r="C563" s="24" t="s">
        <v>199</v>
      </c>
      <c r="D563" s="25">
        <v>8752.2000000000007</v>
      </c>
    </row>
    <row r="564" spans="1:4">
      <c r="A564" s="18" t="s">
        <v>1523</v>
      </c>
      <c r="B564" s="19"/>
      <c r="C564" s="20" t="s">
        <v>199</v>
      </c>
      <c r="D564" s="21">
        <v>8752.2000000000007</v>
      </c>
    </row>
    <row r="565" spans="1:4">
      <c r="A565" s="22" t="s">
        <v>1524</v>
      </c>
      <c r="B565" s="23"/>
      <c r="C565" s="24" t="s">
        <v>199</v>
      </c>
      <c r="D565" s="25">
        <v>8752.2000000000007</v>
      </c>
    </row>
    <row r="566" spans="1:4">
      <c r="A566" s="18" t="s">
        <v>1525</v>
      </c>
      <c r="B566" s="19"/>
      <c r="C566" s="20" t="s">
        <v>199</v>
      </c>
      <c r="D566" s="21">
        <v>8752.2000000000007</v>
      </c>
    </row>
    <row r="567" spans="1:4">
      <c r="A567" s="22" t="s">
        <v>1526</v>
      </c>
      <c r="B567" s="23"/>
      <c r="C567" s="24" t="s">
        <v>199</v>
      </c>
      <c r="D567" s="25">
        <v>8752.2000000000007</v>
      </c>
    </row>
    <row r="568" spans="1:4">
      <c r="A568" s="18" t="s">
        <v>1527</v>
      </c>
      <c r="B568" s="19"/>
      <c r="C568" s="20" t="s">
        <v>199</v>
      </c>
      <c r="D568" s="21">
        <v>8752.2000000000007</v>
      </c>
    </row>
    <row r="569" spans="1:4">
      <c r="A569" s="22" t="s">
        <v>1528</v>
      </c>
      <c r="B569" s="23"/>
      <c r="C569" s="24" t="s">
        <v>199</v>
      </c>
      <c r="D569" s="25">
        <v>8752.2000000000007</v>
      </c>
    </row>
    <row r="570" spans="1:4">
      <c r="A570" s="18" t="s">
        <v>1529</v>
      </c>
      <c r="B570" s="19"/>
      <c r="C570" s="20" t="s">
        <v>199</v>
      </c>
      <c r="D570" s="21">
        <v>8752.2000000000007</v>
      </c>
    </row>
    <row r="571" spans="1:4">
      <c r="A571" s="22" t="s">
        <v>1530</v>
      </c>
      <c r="B571" s="23"/>
      <c r="C571" s="24" t="s">
        <v>209</v>
      </c>
      <c r="D571" s="25">
        <v>11040.47</v>
      </c>
    </row>
    <row r="572" spans="1:4">
      <c r="A572" s="18" t="s">
        <v>1531</v>
      </c>
      <c r="B572" s="19"/>
      <c r="C572" s="20" t="s">
        <v>209</v>
      </c>
      <c r="D572" s="21">
        <v>11040.47</v>
      </c>
    </row>
    <row r="573" spans="1:4">
      <c r="A573" s="22" t="s">
        <v>1532</v>
      </c>
      <c r="B573" s="23"/>
      <c r="C573" s="24" t="s">
        <v>209</v>
      </c>
      <c r="D573" s="25">
        <v>11040.47</v>
      </c>
    </row>
    <row r="574" spans="1:4">
      <c r="A574" s="18" t="s">
        <v>1533</v>
      </c>
      <c r="B574" s="19"/>
      <c r="C574" s="20" t="s">
        <v>209</v>
      </c>
      <c r="D574" s="21">
        <v>11040.47</v>
      </c>
    </row>
    <row r="575" spans="1:4">
      <c r="A575" s="22" t="s">
        <v>1534</v>
      </c>
      <c r="B575" s="23"/>
      <c r="C575" s="24" t="s">
        <v>209</v>
      </c>
      <c r="D575" s="25">
        <v>11040.47</v>
      </c>
    </row>
    <row r="576" spans="1:4">
      <c r="A576" s="18" t="s">
        <v>1535</v>
      </c>
      <c r="B576" s="19"/>
      <c r="C576" s="20" t="s">
        <v>209</v>
      </c>
      <c r="D576" s="21">
        <v>11040.47</v>
      </c>
    </row>
    <row r="577" spans="1:4">
      <c r="A577" s="22" t="s">
        <v>1536</v>
      </c>
      <c r="B577" s="23"/>
      <c r="C577" s="24" t="s">
        <v>209</v>
      </c>
      <c r="D577" s="25">
        <v>11040.47</v>
      </c>
    </row>
    <row r="578" spans="1:4">
      <c r="A578" s="18" t="s">
        <v>1537</v>
      </c>
      <c r="B578" s="19"/>
      <c r="C578" s="20" t="s">
        <v>1493</v>
      </c>
      <c r="D578" s="21">
        <v>39042.25</v>
      </c>
    </row>
    <row r="579" spans="1:4">
      <c r="A579" s="22" t="s">
        <v>1538</v>
      </c>
      <c r="B579" s="23"/>
      <c r="C579" s="24" t="s">
        <v>1493</v>
      </c>
      <c r="D579" s="25">
        <v>39042.25</v>
      </c>
    </row>
    <row r="580" spans="1:4">
      <c r="A580" s="18" t="s">
        <v>1539</v>
      </c>
      <c r="B580" s="19"/>
      <c r="C580" s="20" t="s">
        <v>1540</v>
      </c>
      <c r="D580" s="21">
        <v>3999390</v>
      </c>
    </row>
    <row r="581" spans="1:4">
      <c r="A581" s="22" t="s">
        <v>1541</v>
      </c>
      <c r="B581" s="23"/>
      <c r="C581" s="24" t="s">
        <v>1542</v>
      </c>
      <c r="D581" s="25">
        <v>66660.56</v>
      </c>
    </row>
    <row r="582" spans="1:4">
      <c r="A582" s="18" t="s">
        <v>1543</v>
      </c>
      <c r="B582" s="19"/>
      <c r="C582" s="20" t="s">
        <v>1542</v>
      </c>
      <c r="D582" s="21">
        <v>66660.56</v>
      </c>
    </row>
    <row r="583" spans="1:4">
      <c r="A583" s="22" t="s">
        <v>1544</v>
      </c>
      <c r="B583" s="23"/>
      <c r="C583" s="24" t="s">
        <v>1542</v>
      </c>
      <c r="D583" s="25">
        <v>66660.56</v>
      </c>
    </row>
    <row r="584" spans="1:4">
      <c r="A584" s="18" t="s">
        <v>1545</v>
      </c>
      <c r="B584" s="19"/>
      <c r="C584" s="20" t="s">
        <v>1542</v>
      </c>
      <c r="D584" s="21">
        <v>66660.56</v>
      </c>
    </row>
    <row r="585" spans="1:4">
      <c r="A585" s="22" t="s">
        <v>1546</v>
      </c>
      <c r="B585" s="23"/>
      <c r="C585" s="24" t="s">
        <v>1542</v>
      </c>
      <c r="D585" s="25">
        <v>66660.56</v>
      </c>
    </row>
    <row r="586" spans="1:4">
      <c r="A586" s="18" t="s">
        <v>1547</v>
      </c>
      <c r="B586" s="19"/>
      <c r="C586" s="20" t="s">
        <v>1542</v>
      </c>
      <c r="D586" s="21">
        <v>66660.56</v>
      </c>
    </row>
    <row r="587" spans="1:4">
      <c r="A587" s="22" t="s">
        <v>1548</v>
      </c>
      <c r="B587" s="23"/>
      <c r="C587" s="24" t="s">
        <v>1542</v>
      </c>
      <c r="D587" s="25">
        <v>66660.56</v>
      </c>
    </row>
    <row r="588" spans="1:4">
      <c r="A588" s="18" t="s">
        <v>1549</v>
      </c>
      <c r="B588" s="19"/>
      <c r="C588" s="20" t="s">
        <v>1542</v>
      </c>
      <c r="D588" s="21">
        <v>66660.56</v>
      </c>
    </row>
    <row r="589" spans="1:4">
      <c r="A589" s="22" t="s">
        <v>1550</v>
      </c>
      <c r="B589" s="23"/>
      <c r="C589" s="24" t="s">
        <v>1542</v>
      </c>
      <c r="D589" s="25">
        <v>66660.56</v>
      </c>
    </row>
    <row r="590" spans="1:4">
      <c r="A590" s="18" t="s">
        <v>1551</v>
      </c>
      <c r="B590" s="19"/>
      <c r="C590" s="20" t="s">
        <v>1542</v>
      </c>
      <c r="D590" s="21">
        <v>66660.56</v>
      </c>
    </row>
    <row r="591" spans="1:4">
      <c r="A591" s="22" t="s">
        <v>1552</v>
      </c>
      <c r="B591" s="23"/>
      <c r="C591" s="24" t="s">
        <v>1542</v>
      </c>
      <c r="D591" s="25">
        <v>66660.56</v>
      </c>
    </row>
    <row r="592" spans="1:4">
      <c r="A592" s="18" t="s">
        <v>1553</v>
      </c>
      <c r="B592" s="19"/>
      <c r="C592" s="20" t="s">
        <v>1542</v>
      </c>
      <c r="D592" s="21">
        <v>66660.56</v>
      </c>
    </row>
    <row r="593" spans="1:4">
      <c r="A593" s="22" t="s">
        <v>1554</v>
      </c>
      <c r="B593" s="23"/>
      <c r="C593" s="24" t="s">
        <v>1542</v>
      </c>
      <c r="D593" s="25">
        <v>66660.56</v>
      </c>
    </row>
    <row r="594" spans="1:4">
      <c r="A594" s="18" t="s">
        <v>1555</v>
      </c>
      <c r="B594" s="19"/>
      <c r="C594" s="20" t="s">
        <v>1542</v>
      </c>
      <c r="D594" s="21">
        <v>66660.56</v>
      </c>
    </row>
    <row r="595" spans="1:4">
      <c r="A595" s="22" t="s">
        <v>1556</v>
      </c>
      <c r="B595" s="23"/>
      <c r="C595" s="24" t="s">
        <v>1542</v>
      </c>
      <c r="D595" s="25">
        <v>66660.56</v>
      </c>
    </row>
    <row r="596" spans="1:4">
      <c r="A596" s="18" t="s">
        <v>1557</v>
      </c>
      <c r="B596" s="19"/>
      <c r="C596" s="20" t="s">
        <v>113</v>
      </c>
      <c r="D596" s="21">
        <v>22285.83</v>
      </c>
    </row>
    <row r="597" spans="1:4">
      <c r="A597" s="22" t="s">
        <v>1558</v>
      </c>
      <c r="B597" s="23"/>
      <c r="C597" s="24" t="s">
        <v>371</v>
      </c>
      <c r="D597" s="25">
        <v>5782.6</v>
      </c>
    </row>
    <row r="598" spans="1:4">
      <c r="A598" s="18" t="s">
        <v>1559</v>
      </c>
      <c r="B598" s="19"/>
      <c r="C598" s="20" t="s">
        <v>1516</v>
      </c>
      <c r="D598" s="21">
        <v>411881.2</v>
      </c>
    </row>
    <row r="599" spans="1:4">
      <c r="A599" s="22" t="s">
        <v>1560</v>
      </c>
      <c r="B599" s="23"/>
      <c r="C599" s="24" t="s">
        <v>371</v>
      </c>
      <c r="D599" s="25">
        <v>4190.51</v>
      </c>
    </row>
    <row r="600" spans="1:4">
      <c r="A600" s="18" t="s">
        <v>1561</v>
      </c>
      <c r="B600" s="19"/>
      <c r="C600" s="20" t="s">
        <v>371</v>
      </c>
      <c r="D600" s="21">
        <v>4190.51</v>
      </c>
    </row>
    <row r="601" spans="1:4">
      <c r="A601" s="22" t="s">
        <v>1562</v>
      </c>
      <c r="B601" s="23"/>
      <c r="C601" s="24" t="s">
        <v>371</v>
      </c>
      <c r="D601" s="25">
        <v>4190.51</v>
      </c>
    </row>
    <row r="602" spans="1:4">
      <c r="A602" s="18" t="s">
        <v>1563</v>
      </c>
      <c r="B602" s="19"/>
      <c r="C602" s="20" t="s">
        <v>371</v>
      </c>
      <c r="D602" s="21">
        <v>4190.51</v>
      </c>
    </row>
    <row r="603" spans="1:4">
      <c r="A603" s="22" t="s">
        <v>1564</v>
      </c>
      <c r="B603" s="23"/>
      <c r="C603" s="24" t="s">
        <v>371</v>
      </c>
      <c r="D603" s="25">
        <v>4190.51</v>
      </c>
    </row>
    <row r="604" spans="1:4">
      <c r="A604" s="18" t="s">
        <v>1565</v>
      </c>
      <c r="B604" s="19"/>
      <c r="C604" s="20" t="s">
        <v>371</v>
      </c>
      <c r="D604" s="21">
        <v>4190.51</v>
      </c>
    </row>
    <row r="605" spans="1:4">
      <c r="A605" s="22" t="s">
        <v>1566</v>
      </c>
      <c r="B605" s="23"/>
      <c r="C605" s="24" t="s">
        <v>371</v>
      </c>
      <c r="D605" s="25">
        <v>4190.51</v>
      </c>
    </row>
    <row r="606" spans="1:4">
      <c r="A606" s="18" t="s">
        <v>1567</v>
      </c>
      <c r="B606" s="19"/>
      <c r="C606" s="20" t="s">
        <v>371</v>
      </c>
      <c r="D606" s="21">
        <v>4190.51</v>
      </c>
    </row>
    <row r="607" spans="1:4">
      <c r="A607" s="22" t="s">
        <v>1568</v>
      </c>
      <c r="B607" s="23"/>
      <c r="C607" s="24" t="s">
        <v>371</v>
      </c>
      <c r="D607" s="25">
        <v>4190.51</v>
      </c>
    </row>
    <row r="608" spans="1:4">
      <c r="A608" s="18" t="s">
        <v>1569</v>
      </c>
      <c r="B608" s="19"/>
      <c r="C608" s="20" t="s">
        <v>371</v>
      </c>
      <c r="D608" s="21">
        <v>4190.51</v>
      </c>
    </row>
    <row r="609" spans="1:4">
      <c r="A609" s="22" t="s">
        <v>1570</v>
      </c>
      <c r="B609" s="23"/>
      <c r="C609" s="24" t="s">
        <v>371</v>
      </c>
      <c r="D609" s="25">
        <v>4190.51</v>
      </c>
    </row>
    <row r="610" spans="1:4">
      <c r="A610" s="18" t="s">
        <v>1571</v>
      </c>
      <c r="B610" s="19"/>
      <c r="C610" s="20" t="s">
        <v>371</v>
      </c>
      <c r="D610" s="21">
        <v>4190.51</v>
      </c>
    </row>
    <row r="611" spans="1:4">
      <c r="A611" s="22" t="s">
        <v>1572</v>
      </c>
      <c r="B611" s="23"/>
      <c r="C611" s="24" t="s">
        <v>371</v>
      </c>
      <c r="D611" s="25">
        <v>4190.51</v>
      </c>
    </row>
    <row r="612" spans="1:4">
      <c r="A612" s="18" t="s">
        <v>1573</v>
      </c>
      <c r="B612" s="19"/>
      <c r="C612" s="20" t="s">
        <v>371</v>
      </c>
      <c r="D612" s="21">
        <v>4190.51</v>
      </c>
    </row>
    <row r="613" spans="1:4">
      <c r="A613" s="22" t="s">
        <v>1574</v>
      </c>
      <c r="B613" s="23"/>
      <c r="C613" s="24" t="s">
        <v>371</v>
      </c>
      <c r="D613" s="25">
        <v>4190.51</v>
      </c>
    </row>
    <row r="614" spans="1:4">
      <c r="A614" s="18" t="s">
        <v>1575</v>
      </c>
      <c r="B614" s="19"/>
      <c r="C614" s="20" t="s">
        <v>371</v>
      </c>
      <c r="D614" s="21">
        <v>4190.51</v>
      </c>
    </row>
    <row r="615" spans="1:4">
      <c r="A615" s="22" t="s">
        <v>1576</v>
      </c>
      <c r="B615" s="23"/>
      <c r="C615" s="24" t="s">
        <v>371</v>
      </c>
      <c r="D615" s="25">
        <v>4190.51</v>
      </c>
    </row>
    <row r="616" spans="1:4">
      <c r="A616" s="18" t="s">
        <v>1577</v>
      </c>
      <c r="B616" s="19"/>
      <c r="C616" s="20" t="s">
        <v>371</v>
      </c>
      <c r="D616" s="21">
        <v>4190.51</v>
      </c>
    </row>
    <row r="617" spans="1:4">
      <c r="A617" s="22" t="s">
        <v>1578</v>
      </c>
      <c r="B617" s="23"/>
      <c r="C617" s="24" t="s">
        <v>371</v>
      </c>
      <c r="D617" s="25">
        <v>4190.51</v>
      </c>
    </row>
    <row r="618" spans="1:4">
      <c r="A618" s="18" t="s">
        <v>1579</v>
      </c>
      <c r="B618" s="19"/>
      <c r="C618" s="20" t="s">
        <v>371</v>
      </c>
      <c r="D618" s="21">
        <v>4190.51</v>
      </c>
    </row>
    <row r="619" spans="1:4">
      <c r="A619" s="22" t="s">
        <v>1580</v>
      </c>
      <c r="B619" s="23"/>
      <c r="C619" s="24" t="s">
        <v>371</v>
      </c>
      <c r="D619" s="25">
        <v>11614.15</v>
      </c>
    </row>
    <row r="620" spans="1:4">
      <c r="A620" s="18" t="s">
        <v>1581</v>
      </c>
      <c r="B620" s="19"/>
      <c r="C620" s="20" t="s">
        <v>371</v>
      </c>
      <c r="D620" s="21">
        <v>11614.15</v>
      </c>
    </row>
    <row r="621" spans="1:4">
      <c r="A621" s="22" t="s">
        <v>1582</v>
      </c>
      <c r="B621" s="23"/>
      <c r="C621" s="24" t="s">
        <v>371</v>
      </c>
      <c r="D621" s="25">
        <v>11614.15</v>
      </c>
    </row>
    <row r="622" spans="1:4">
      <c r="A622" s="18" t="s">
        <v>1583</v>
      </c>
      <c r="B622" s="19"/>
      <c r="C622" s="20" t="s">
        <v>371</v>
      </c>
      <c r="D622" s="21">
        <v>11614.15</v>
      </c>
    </row>
    <row r="623" spans="1:4">
      <c r="A623" s="22" t="s">
        <v>1584</v>
      </c>
      <c r="B623" s="23"/>
      <c r="C623" s="24" t="s">
        <v>371</v>
      </c>
      <c r="D623" s="25">
        <v>11614.15</v>
      </c>
    </row>
    <row r="624" spans="1:4">
      <c r="A624" s="18" t="s">
        <v>1585</v>
      </c>
      <c r="B624" s="19"/>
      <c r="C624" s="20" t="s">
        <v>371</v>
      </c>
      <c r="D624" s="21">
        <v>11614.15</v>
      </c>
    </row>
    <row r="625" spans="1:4">
      <c r="A625" s="22" t="s">
        <v>1586</v>
      </c>
      <c r="B625" s="23"/>
      <c r="C625" s="24" t="s">
        <v>371</v>
      </c>
      <c r="D625" s="25">
        <v>11614.15</v>
      </c>
    </row>
    <row r="626" spans="1:4">
      <c r="A626" s="18" t="s">
        <v>1587</v>
      </c>
      <c r="B626" s="19"/>
      <c r="C626" s="20" t="s">
        <v>371</v>
      </c>
      <c r="D626" s="21">
        <v>11614.15</v>
      </c>
    </row>
    <row r="627" spans="1:4">
      <c r="A627" s="22" t="s">
        <v>1588</v>
      </c>
      <c r="B627" s="23"/>
      <c r="C627" s="24" t="s">
        <v>371</v>
      </c>
      <c r="D627" s="25">
        <v>11614.15</v>
      </c>
    </row>
    <row r="628" spans="1:4">
      <c r="A628" s="18" t="s">
        <v>1589</v>
      </c>
      <c r="B628" s="19"/>
      <c r="C628" s="20" t="s">
        <v>371</v>
      </c>
      <c r="D628" s="21">
        <v>11614.15</v>
      </c>
    </row>
    <row r="629" spans="1:4">
      <c r="A629" s="22" t="s">
        <v>1590</v>
      </c>
      <c r="B629" s="23"/>
      <c r="C629" s="24" t="s">
        <v>1374</v>
      </c>
      <c r="D629" s="25">
        <v>12599</v>
      </c>
    </row>
    <row r="630" spans="1:4">
      <c r="A630" s="18" t="s">
        <v>1591</v>
      </c>
      <c r="B630" s="19"/>
      <c r="C630" s="20" t="s">
        <v>1592</v>
      </c>
      <c r="D630" s="21">
        <v>13918.84</v>
      </c>
    </row>
    <row r="631" spans="1:4">
      <c r="A631" s="22" t="s">
        <v>1593</v>
      </c>
      <c r="B631" s="23"/>
      <c r="C631" s="24" t="s">
        <v>1374</v>
      </c>
      <c r="D631" s="25">
        <v>12599</v>
      </c>
    </row>
    <row r="632" spans="1:4">
      <c r="A632" s="18" t="s">
        <v>1594</v>
      </c>
      <c r="B632" s="19"/>
      <c r="C632" s="20" t="s">
        <v>1374</v>
      </c>
      <c r="D632" s="21">
        <v>12599</v>
      </c>
    </row>
    <row r="633" spans="1:4">
      <c r="A633" s="22" t="s">
        <v>1595</v>
      </c>
      <c r="B633" s="23"/>
      <c r="C633" s="24" t="s">
        <v>1596</v>
      </c>
      <c r="D633" s="25">
        <v>97440</v>
      </c>
    </row>
    <row r="634" spans="1:4">
      <c r="A634" s="18" t="s">
        <v>1597</v>
      </c>
      <c r="B634" s="19"/>
      <c r="C634" s="20" t="s">
        <v>1598</v>
      </c>
      <c r="D634" s="21">
        <v>7656</v>
      </c>
    </row>
    <row r="635" spans="1:4">
      <c r="A635" s="22" t="s">
        <v>1599</v>
      </c>
      <c r="B635" s="23"/>
      <c r="C635" s="24" t="s">
        <v>1374</v>
      </c>
      <c r="D635" s="25">
        <v>12599</v>
      </c>
    </row>
    <row r="636" spans="1:4">
      <c r="A636" s="18" t="s">
        <v>1600</v>
      </c>
      <c r="B636" s="19"/>
      <c r="C636" s="20" t="s">
        <v>1374</v>
      </c>
      <c r="D636" s="21">
        <v>12599</v>
      </c>
    </row>
    <row r="637" spans="1:4">
      <c r="A637" s="22" t="s">
        <v>1601</v>
      </c>
      <c r="B637" s="23"/>
      <c r="C637" s="24" t="s">
        <v>1374</v>
      </c>
      <c r="D637" s="25">
        <v>12599</v>
      </c>
    </row>
    <row r="638" spans="1:4">
      <c r="A638" s="18" t="s">
        <v>1602</v>
      </c>
      <c r="B638" s="19"/>
      <c r="C638" s="20" t="s">
        <v>1374</v>
      </c>
      <c r="D638" s="21">
        <v>12599</v>
      </c>
    </row>
    <row r="639" spans="1:4">
      <c r="A639" s="22" t="s">
        <v>1603</v>
      </c>
      <c r="B639" s="23"/>
      <c r="C639" s="24" t="s">
        <v>1374</v>
      </c>
      <c r="D639" s="25">
        <v>12599</v>
      </c>
    </row>
    <row r="640" spans="1:4">
      <c r="A640" s="18" t="s">
        <v>1604</v>
      </c>
      <c r="B640" s="19"/>
      <c r="C640" s="20" t="s">
        <v>1388</v>
      </c>
      <c r="D640" s="21">
        <v>25459.57</v>
      </c>
    </row>
    <row r="641" spans="1:4">
      <c r="A641" s="22" t="s">
        <v>1605</v>
      </c>
      <c r="B641" s="23"/>
      <c r="C641" s="24" t="s">
        <v>1374</v>
      </c>
      <c r="D641" s="25">
        <v>13554.6</v>
      </c>
    </row>
    <row r="642" spans="1:4">
      <c r="A642" s="18" t="s">
        <v>1786</v>
      </c>
      <c r="B642" s="19"/>
      <c r="C642" s="20" t="s">
        <v>1787</v>
      </c>
      <c r="D642" s="21">
        <v>299894.8</v>
      </c>
    </row>
    <row r="643" spans="1:4">
      <c r="A643" s="22" t="s">
        <v>1788</v>
      </c>
      <c r="B643" s="23"/>
      <c r="C643" s="24" t="s">
        <v>1789</v>
      </c>
      <c r="D643" s="25">
        <v>58939.97</v>
      </c>
    </row>
    <row r="644" spans="1:4">
      <c r="A644" s="18" t="s">
        <v>1790</v>
      </c>
      <c r="B644" s="19"/>
      <c r="C644" s="20" t="s">
        <v>1789</v>
      </c>
      <c r="D644" s="21">
        <v>58939.97</v>
      </c>
    </row>
    <row r="645" spans="1:4">
      <c r="A645" s="22" t="s">
        <v>1791</v>
      </c>
      <c r="B645" s="23"/>
      <c r="C645" s="24" t="s">
        <v>1792</v>
      </c>
      <c r="D645" s="25">
        <v>4605.88</v>
      </c>
    </row>
    <row r="646" spans="1:4">
      <c r="A646" s="18" t="s">
        <v>1793</v>
      </c>
      <c r="B646" s="19"/>
      <c r="C646" s="20" t="s">
        <v>1493</v>
      </c>
      <c r="D646" s="21">
        <v>48039.37</v>
      </c>
    </row>
    <row r="647" spans="1:4">
      <c r="A647" s="22" t="s">
        <v>1794</v>
      </c>
      <c r="B647" s="23"/>
      <c r="C647" s="24" t="s">
        <v>1493</v>
      </c>
      <c r="D647" s="25">
        <v>66201.899999999994</v>
      </c>
    </row>
    <row r="648" spans="1:4">
      <c r="A648" s="18" t="s">
        <v>1795</v>
      </c>
      <c r="B648" s="19"/>
      <c r="C648" s="20" t="s">
        <v>1796</v>
      </c>
      <c r="D648" s="21">
        <v>52789.86</v>
      </c>
    </row>
    <row r="649" spans="1:4">
      <c r="A649" s="22" t="s">
        <v>1797</v>
      </c>
      <c r="B649" s="23"/>
      <c r="C649" s="24" t="s">
        <v>1798</v>
      </c>
      <c r="D649" s="25">
        <v>66429.72</v>
      </c>
    </row>
    <row r="650" spans="1:4">
      <c r="A650" s="18" t="s">
        <v>1799</v>
      </c>
      <c r="B650" s="19"/>
      <c r="C650" s="20" t="s">
        <v>1798</v>
      </c>
      <c r="D650" s="21">
        <v>66429.72</v>
      </c>
    </row>
    <row r="651" spans="1:4">
      <c r="A651" s="22" t="s">
        <v>1800</v>
      </c>
      <c r="B651" s="23"/>
      <c r="C651" s="24" t="s">
        <v>1798</v>
      </c>
      <c r="D651" s="25">
        <v>66429.72</v>
      </c>
    </row>
    <row r="652" spans="1:4">
      <c r="A652" s="18" t="s">
        <v>1801</v>
      </c>
      <c r="B652" s="19"/>
      <c r="C652" s="20" t="s">
        <v>314</v>
      </c>
      <c r="D652" s="21">
        <v>148770</v>
      </c>
    </row>
    <row r="653" spans="1:4">
      <c r="A653" s="22" t="s">
        <v>1802</v>
      </c>
      <c r="B653" s="23"/>
      <c r="C653" s="24" t="s">
        <v>1803</v>
      </c>
      <c r="D653" s="25">
        <v>36174.6</v>
      </c>
    </row>
    <row r="654" spans="1:4">
      <c r="A654" s="18" t="s">
        <v>1804</v>
      </c>
      <c r="B654" s="19"/>
      <c r="C654" s="20" t="s">
        <v>1803</v>
      </c>
      <c r="D654" s="21">
        <v>36174.6</v>
      </c>
    </row>
    <row r="655" spans="1:4">
      <c r="A655" s="22" t="s">
        <v>1805</v>
      </c>
      <c r="B655" s="23"/>
      <c r="C655" s="24" t="s">
        <v>1803</v>
      </c>
      <c r="D655" s="25">
        <v>36174.6</v>
      </c>
    </row>
    <row r="656" spans="1:4">
      <c r="A656" s="18" t="s">
        <v>1806</v>
      </c>
      <c r="B656" s="19"/>
      <c r="C656" s="20" t="s">
        <v>1803</v>
      </c>
      <c r="D656" s="21">
        <v>36174.6</v>
      </c>
    </row>
    <row r="657" spans="1:4">
      <c r="A657" s="22" t="s">
        <v>1807</v>
      </c>
      <c r="B657" s="23"/>
      <c r="C657" s="24" t="s">
        <v>1803</v>
      </c>
      <c r="D657" s="25">
        <v>36174.6</v>
      </c>
    </row>
    <row r="658" spans="1:4">
      <c r="A658" s="18" t="s">
        <v>1808</v>
      </c>
      <c r="B658" s="19"/>
      <c r="C658" s="20" t="s">
        <v>1803</v>
      </c>
      <c r="D658" s="21">
        <v>36174.6</v>
      </c>
    </row>
    <row r="659" spans="1:4">
      <c r="A659" s="22" t="s">
        <v>1809</v>
      </c>
      <c r="B659" s="23"/>
      <c r="C659" s="24" t="s">
        <v>1803</v>
      </c>
      <c r="D659" s="25">
        <v>36174.6</v>
      </c>
    </row>
    <row r="660" spans="1:4">
      <c r="A660" s="18" t="s">
        <v>1810</v>
      </c>
      <c r="B660" s="19"/>
      <c r="C660" s="20" t="s">
        <v>1803</v>
      </c>
      <c r="D660" s="21">
        <v>48546</v>
      </c>
    </row>
    <row r="661" spans="1:4">
      <c r="A661" s="22" t="s">
        <v>1811</v>
      </c>
      <c r="B661" s="23"/>
      <c r="C661" s="24" t="s">
        <v>1803</v>
      </c>
      <c r="D661" s="25">
        <v>48546</v>
      </c>
    </row>
    <row r="662" spans="1:4">
      <c r="A662" s="18" t="s">
        <v>1812</v>
      </c>
      <c r="B662" s="19"/>
      <c r="C662" s="20" t="s">
        <v>1803</v>
      </c>
      <c r="D662" s="21">
        <v>48546</v>
      </c>
    </row>
    <row r="663" spans="1:4">
      <c r="A663" s="22" t="s">
        <v>1813</v>
      </c>
      <c r="B663" s="23"/>
      <c r="C663" s="24" t="s">
        <v>1803</v>
      </c>
      <c r="D663" s="25">
        <v>48546</v>
      </c>
    </row>
    <row r="664" spans="1:4">
      <c r="A664" s="18" t="s">
        <v>1814</v>
      </c>
      <c r="B664" s="19"/>
      <c r="C664" s="20" t="s">
        <v>1815</v>
      </c>
      <c r="D664" s="21">
        <v>65412.4</v>
      </c>
    </row>
    <row r="665" spans="1:4">
      <c r="A665" s="22" t="s">
        <v>1816</v>
      </c>
      <c r="B665" s="23"/>
      <c r="C665" s="24" t="s">
        <v>1817</v>
      </c>
      <c r="D665" s="25">
        <v>65412.4</v>
      </c>
    </row>
    <row r="666" spans="1:4">
      <c r="A666" s="18" t="s">
        <v>1818</v>
      </c>
      <c r="B666" s="19"/>
      <c r="C666" s="20" t="s">
        <v>1817</v>
      </c>
      <c r="D666" s="21">
        <v>65412.4</v>
      </c>
    </row>
    <row r="667" spans="1:4">
      <c r="A667" s="22" t="s">
        <v>1819</v>
      </c>
      <c r="B667" s="23"/>
      <c r="C667" s="24" t="s">
        <v>1817</v>
      </c>
      <c r="D667" s="25">
        <v>65412.4</v>
      </c>
    </row>
    <row r="668" spans="1:4">
      <c r="A668" s="18" t="s">
        <v>1820</v>
      </c>
      <c r="B668" s="19"/>
      <c r="C668" s="20" t="s">
        <v>1817</v>
      </c>
      <c r="D668" s="21">
        <v>65412.4</v>
      </c>
    </row>
    <row r="669" spans="1:4">
      <c r="A669" s="22" t="s">
        <v>1821</v>
      </c>
      <c r="B669" s="23"/>
      <c r="C669" s="24" t="s">
        <v>1817</v>
      </c>
      <c r="D669" s="25">
        <v>65412.4</v>
      </c>
    </row>
    <row r="670" spans="1:4">
      <c r="A670" s="18" t="s">
        <v>1822</v>
      </c>
      <c r="B670" s="19"/>
      <c r="C670" s="20" t="s">
        <v>1823</v>
      </c>
      <c r="D670" s="21">
        <v>112752</v>
      </c>
    </row>
    <row r="671" spans="1:4">
      <c r="A671" s="22" t="s">
        <v>1824</v>
      </c>
      <c r="B671" s="23"/>
      <c r="C671" s="24" t="s">
        <v>1823</v>
      </c>
      <c r="D671" s="25">
        <v>12528</v>
      </c>
    </row>
    <row r="672" spans="1:4">
      <c r="A672" s="18" t="s">
        <v>1825</v>
      </c>
      <c r="B672" s="19"/>
      <c r="C672" s="20" t="s">
        <v>1826</v>
      </c>
      <c r="D672" s="21">
        <v>8444.1200000000008</v>
      </c>
    </row>
    <row r="673" spans="1:4">
      <c r="A673" s="22" t="s">
        <v>1827</v>
      </c>
      <c r="B673" s="23"/>
      <c r="C673" s="24" t="s">
        <v>1826</v>
      </c>
      <c r="D673" s="25">
        <v>8444.1200000000008</v>
      </c>
    </row>
    <row r="674" spans="1:4">
      <c r="A674" s="18" t="s">
        <v>1828</v>
      </c>
      <c r="B674" s="19"/>
      <c r="C674" s="20" t="s">
        <v>1829</v>
      </c>
      <c r="D674" s="21">
        <v>4529.1099999999997</v>
      </c>
    </row>
    <row r="675" spans="1:4">
      <c r="A675" s="22" t="s">
        <v>1830</v>
      </c>
      <c r="B675" s="23"/>
      <c r="C675" s="24" t="s">
        <v>1829</v>
      </c>
      <c r="D675" s="25">
        <v>4529.1099999999997</v>
      </c>
    </row>
    <row r="676" spans="1:4">
      <c r="A676" s="18" t="s">
        <v>1831</v>
      </c>
      <c r="B676" s="19"/>
      <c r="C676" s="20" t="s">
        <v>405</v>
      </c>
      <c r="D676" s="21">
        <v>333332.96000000002</v>
      </c>
    </row>
    <row r="677" spans="1:4">
      <c r="A677" s="22" t="s">
        <v>1832</v>
      </c>
      <c r="B677" s="23"/>
      <c r="C677" s="24" t="s">
        <v>405</v>
      </c>
      <c r="D677" s="25">
        <v>333332.96000000002</v>
      </c>
    </row>
    <row r="678" spans="1:4">
      <c r="A678" s="18" t="s">
        <v>1833</v>
      </c>
      <c r="B678" s="19"/>
      <c r="C678" s="20" t="s">
        <v>405</v>
      </c>
      <c r="D678" s="21">
        <v>333332.96000000002</v>
      </c>
    </row>
    <row r="679" spans="1:4">
      <c r="A679" s="22" t="s">
        <v>1834</v>
      </c>
      <c r="B679" s="23"/>
      <c r="C679" s="24" t="s">
        <v>264</v>
      </c>
      <c r="D679" s="25">
        <v>6148</v>
      </c>
    </row>
    <row r="680" spans="1:4">
      <c r="A680" s="22" t="s">
        <v>1861</v>
      </c>
      <c r="B680" s="23"/>
      <c r="C680" s="24" t="s">
        <v>1862</v>
      </c>
      <c r="D680" s="25">
        <v>123276</v>
      </c>
    </row>
    <row r="681" spans="1:4">
      <c r="A681" s="22" t="s">
        <v>1869</v>
      </c>
      <c r="B681" s="23"/>
      <c r="C681" s="24" t="s">
        <v>1870</v>
      </c>
      <c r="D681" s="25">
        <v>6602.72</v>
      </c>
    </row>
    <row r="682" spans="1:4">
      <c r="A682" s="18" t="s">
        <v>1871</v>
      </c>
      <c r="B682" s="19"/>
      <c r="C682" s="20" t="s">
        <v>264</v>
      </c>
      <c r="D682" s="21">
        <v>13108</v>
      </c>
    </row>
    <row r="683" spans="1:4">
      <c r="A683" s="18" t="s">
        <v>1888</v>
      </c>
      <c r="B683" s="19"/>
      <c r="C683" s="20" t="s">
        <v>425</v>
      </c>
      <c r="D683" s="21">
        <v>8203.52</v>
      </c>
    </row>
    <row r="684" spans="1:4">
      <c r="A684" s="22" t="s">
        <v>1889</v>
      </c>
      <c r="B684" s="23"/>
      <c r="C684" s="24" t="s">
        <v>425</v>
      </c>
      <c r="D684" s="25">
        <v>8203.52</v>
      </c>
    </row>
    <row r="685" spans="1:4">
      <c r="A685" s="18" t="s">
        <v>1890</v>
      </c>
      <c r="B685" s="19"/>
      <c r="C685" s="20" t="s">
        <v>425</v>
      </c>
      <c r="D685" s="21">
        <v>8203.52</v>
      </c>
    </row>
    <row r="686" spans="1:4">
      <c r="A686" s="22" t="s">
        <v>1891</v>
      </c>
      <c r="B686" s="23"/>
      <c r="C686" s="24" t="s">
        <v>425</v>
      </c>
      <c r="D686" s="25">
        <v>8203.52</v>
      </c>
    </row>
    <row r="687" spans="1:4">
      <c r="A687" s="18" t="s">
        <v>1898</v>
      </c>
      <c r="B687" s="19"/>
      <c r="C687" s="20" t="s">
        <v>1899</v>
      </c>
      <c r="D687" s="21">
        <v>27548.84</v>
      </c>
    </row>
    <row r="688" spans="1:4">
      <c r="A688" s="22" t="s">
        <v>1900</v>
      </c>
      <c r="B688" s="23"/>
      <c r="C688" s="24" t="s">
        <v>1899</v>
      </c>
      <c r="D688" s="25">
        <v>27548.84</v>
      </c>
    </row>
    <row r="689" spans="1:4">
      <c r="A689" s="18" t="s">
        <v>1901</v>
      </c>
      <c r="B689" s="19"/>
      <c r="C689" s="20" t="s">
        <v>1899</v>
      </c>
      <c r="D689" s="21">
        <v>27548.84</v>
      </c>
    </row>
    <row r="690" spans="1:4">
      <c r="A690" s="22" t="s">
        <v>1902</v>
      </c>
      <c r="B690" s="23"/>
      <c r="C690" s="24" t="s">
        <v>1899</v>
      </c>
      <c r="D690" s="25">
        <v>27548.84</v>
      </c>
    </row>
    <row r="691" spans="1:4">
      <c r="A691" s="18" t="s">
        <v>1903</v>
      </c>
      <c r="B691" s="19"/>
      <c r="C691" s="20" t="s">
        <v>1899</v>
      </c>
      <c r="D691" s="21">
        <v>27548.84</v>
      </c>
    </row>
    <row r="692" spans="1:4">
      <c r="A692" s="22" t="s">
        <v>1904</v>
      </c>
      <c r="B692" s="23"/>
      <c r="C692" s="24" t="s">
        <v>1516</v>
      </c>
      <c r="D692" s="25">
        <v>95700</v>
      </c>
    </row>
    <row r="693" spans="1:4">
      <c r="A693" s="18" t="s">
        <v>1905</v>
      </c>
      <c r="B693" s="19"/>
      <c r="C693" s="20" t="s">
        <v>1516</v>
      </c>
      <c r="D693" s="21">
        <v>68110.559999999998</v>
      </c>
    </row>
    <row r="694" spans="1:4">
      <c r="A694" s="22" t="s">
        <v>1906</v>
      </c>
      <c r="B694" s="23"/>
      <c r="C694" s="24" t="s">
        <v>865</v>
      </c>
      <c r="D694" s="25">
        <v>99006</v>
      </c>
    </row>
    <row r="695" spans="1:4">
      <c r="A695" s="22" t="s">
        <v>1912</v>
      </c>
      <c r="B695" s="23"/>
      <c r="C695" s="24" t="s">
        <v>98</v>
      </c>
      <c r="D695" s="25">
        <v>24999.74</v>
      </c>
    </row>
    <row r="696" spans="1:4">
      <c r="A696" s="18" t="s">
        <v>1913</v>
      </c>
      <c r="B696" s="19"/>
      <c r="C696" s="20" t="s">
        <v>98</v>
      </c>
      <c r="D696" s="21">
        <v>24999.74</v>
      </c>
    </row>
    <row r="697" spans="1:4">
      <c r="A697" s="22" t="s">
        <v>1914</v>
      </c>
      <c r="B697" s="23"/>
      <c r="C697" s="24" t="s">
        <v>98</v>
      </c>
      <c r="D697" s="25">
        <v>24999.74</v>
      </c>
    </row>
    <row r="698" spans="1:4">
      <c r="A698" s="18" t="s">
        <v>1991</v>
      </c>
      <c r="B698" s="19"/>
      <c r="C698" s="20" t="s">
        <v>1992</v>
      </c>
      <c r="D698" s="21">
        <v>515697.02</v>
      </c>
    </row>
    <row r="699" spans="1:4">
      <c r="A699" s="18" t="s">
        <v>2203</v>
      </c>
      <c r="B699" s="19"/>
      <c r="C699" s="20" t="s">
        <v>2204</v>
      </c>
      <c r="D699" s="21">
        <v>44161.2</v>
      </c>
    </row>
    <row r="700" spans="1:4">
      <c r="A700" s="22" t="s">
        <v>2205</v>
      </c>
      <c r="B700" s="23"/>
      <c r="C700" s="24" t="s">
        <v>199</v>
      </c>
      <c r="D700" s="25">
        <v>57424.639999999999</v>
      </c>
    </row>
    <row r="701" spans="1:4">
      <c r="A701" s="18" t="s">
        <v>2206</v>
      </c>
      <c r="B701" s="19"/>
      <c r="C701" s="20" t="s">
        <v>2207</v>
      </c>
      <c r="D701" s="21">
        <v>10590.8</v>
      </c>
    </row>
    <row r="702" spans="1:4">
      <c r="A702" s="18" t="s">
        <v>2235</v>
      </c>
      <c r="B702" s="19"/>
      <c r="C702" s="20" t="s">
        <v>2236</v>
      </c>
      <c r="D702" s="21">
        <v>71084.800000000003</v>
      </c>
    </row>
    <row r="703" spans="1:4">
      <c r="A703" s="22" t="s">
        <v>2237</v>
      </c>
      <c r="B703" s="23"/>
      <c r="C703" s="24" t="s">
        <v>2236</v>
      </c>
      <c r="D703" s="25">
        <v>71084.800000000003</v>
      </c>
    </row>
    <row r="704" spans="1:4">
      <c r="A704" s="18" t="s">
        <v>2238</v>
      </c>
      <c r="B704" s="19"/>
      <c r="C704" s="20" t="s">
        <v>2236</v>
      </c>
      <c r="D704" s="21">
        <v>71084.800000000003</v>
      </c>
    </row>
    <row r="705" spans="1:4">
      <c r="A705" s="22" t="s">
        <v>2239</v>
      </c>
      <c r="B705" s="23"/>
      <c r="C705" s="24" t="s">
        <v>2236</v>
      </c>
      <c r="D705" s="25">
        <v>71084.800000000003</v>
      </c>
    </row>
    <row r="706" spans="1:4">
      <c r="A706" s="18" t="s">
        <v>2240</v>
      </c>
      <c r="B706" s="19"/>
      <c r="C706" s="20" t="s">
        <v>2236</v>
      </c>
      <c r="D706" s="21">
        <v>79448.399999999994</v>
      </c>
    </row>
    <row r="707" spans="1:4">
      <c r="A707" s="22" t="s">
        <v>2241</v>
      </c>
      <c r="B707" s="23"/>
      <c r="C707" s="24" t="s">
        <v>2236</v>
      </c>
      <c r="D707" s="25">
        <v>79448.399999999994</v>
      </c>
    </row>
    <row r="708" spans="1:4">
      <c r="A708" s="18" t="s">
        <v>2242</v>
      </c>
      <c r="B708" s="19"/>
      <c r="C708" s="20" t="s">
        <v>2236</v>
      </c>
      <c r="D708" s="21">
        <v>79448.399999999994</v>
      </c>
    </row>
    <row r="709" spans="1:4">
      <c r="A709" s="22" t="s">
        <v>2243</v>
      </c>
      <c r="B709" s="23"/>
      <c r="C709" s="24" t="s">
        <v>2236</v>
      </c>
      <c r="D709" s="25">
        <v>79448.399999999994</v>
      </c>
    </row>
    <row r="710" spans="1:4">
      <c r="A710" s="22" t="s">
        <v>2247</v>
      </c>
      <c r="B710" s="23"/>
      <c r="C710" s="24" t="s">
        <v>316</v>
      </c>
      <c r="D710" s="25">
        <v>136184</v>
      </c>
    </row>
    <row r="711" spans="1:4">
      <c r="A711" s="18" t="s">
        <v>2248</v>
      </c>
      <c r="B711" s="19"/>
      <c r="C711" s="20" t="s">
        <v>316</v>
      </c>
      <c r="D711" s="21">
        <v>136184</v>
      </c>
    </row>
    <row r="712" spans="1:4">
      <c r="A712" s="22" t="s">
        <v>2249</v>
      </c>
      <c r="B712" s="23"/>
      <c r="C712" s="24" t="s">
        <v>316</v>
      </c>
      <c r="D712" s="25">
        <v>50886.879999999997</v>
      </c>
    </row>
    <row r="713" spans="1:4">
      <c r="A713" s="22" t="s">
        <v>2252</v>
      </c>
      <c r="B713" s="23"/>
      <c r="C713" s="24" t="s">
        <v>98</v>
      </c>
      <c r="D713" s="25">
        <v>23821.18</v>
      </c>
    </row>
    <row r="714" spans="1:4">
      <c r="A714" s="18" t="s">
        <v>2253</v>
      </c>
      <c r="B714" s="19"/>
      <c r="C714" s="20" t="s">
        <v>2254</v>
      </c>
      <c r="D714" s="21">
        <v>9564.2000000000007</v>
      </c>
    </row>
    <row r="715" spans="1:4">
      <c r="A715" s="22" t="s">
        <v>2255</v>
      </c>
      <c r="B715" s="23"/>
      <c r="C715" s="24" t="s">
        <v>316</v>
      </c>
      <c r="D715" s="25">
        <v>403622</v>
      </c>
    </row>
    <row r="716" spans="1:4">
      <c r="A716" s="18" t="s">
        <v>2256</v>
      </c>
      <c r="B716" s="19"/>
      <c r="C716" s="20" t="s">
        <v>316</v>
      </c>
      <c r="D716" s="21">
        <v>289768</v>
      </c>
    </row>
    <row r="717" spans="1:4">
      <c r="A717" s="22" t="s">
        <v>2257</v>
      </c>
      <c r="B717" s="23"/>
      <c r="C717" s="24" t="s">
        <v>113</v>
      </c>
      <c r="D717" s="25">
        <v>19000</v>
      </c>
    </row>
    <row r="718" spans="1:4">
      <c r="A718" s="18" t="s">
        <v>2258</v>
      </c>
      <c r="B718" s="19"/>
      <c r="C718" s="20" t="s">
        <v>113</v>
      </c>
      <c r="D718" s="21">
        <v>19000</v>
      </c>
    </row>
    <row r="719" spans="1:4">
      <c r="A719" s="22" t="s">
        <v>2259</v>
      </c>
      <c r="B719" s="23"/>
      <c r="C719" s="24" t="s">
        <v>113</v>
      </c>
      <c r="D719" s="25">
        <v>19000</v>
      </c>
    </row>
    <row r="720" spans="1:4">
      <c r="A720" s="18" t="s">
        <v>2260</v>
      </c>
      <c r="B720" s="19"/>
      <c r="C720" s="20" t="s">
        <v>113</v>
      </c>
      <c r="D720" s="21">
        <v>19000</v>
      </c>
    </row>
    <row r="721" spans="1:4">
      <c r="A721" s="22" t="s">
        <v>2261</v>
      </c>
      <c r="B721" s="23"/>
      <c r="C721" s="24" t="s">
        <v>113</v>
      </c>
      <c r="D721" s="25">
        <v>19000</v>
      </c>
    </row>
    <row r="722" spans="1:4">
      <c r="A722" s="18" t="s">
        <v>2262</v>
      </c>
      <c r="B722" s="19"/>
      <c r="C722" s="20" t="s">
        <v>113</v>
      </c>
      <c r="D722" s="21">
        <v>22356.93</v>
      </c>
    </row>
    <row r="723" spans="1:4">
      <c r="A723" s="22" t="s">
        <v>2263</v>
      </c>
      <c r="B723" s="23"/>
      <c r="C723" s="24" t="s">
        <v>113</v>
      </c>
      <c r="D723" s="25">
        <v>22356.93</v>
      </c>
    </row>
    <row r="724" spans="1:4">
      <c r="A724" s="18" t="s">
        <v>2264</v>
      </c>
      <c r="B724" s="19"/>
      <c r="C724" s="20" t="s">
        <v>113</v>
      </c>
      <c r="D724" s="21">
        <v>22356.93</v>
      </c>
    </row>
    <row r="725" spans="1:4">
      <c r="A725" s="22" t="s">
        <v>2265</v>
      </c>
      <c r="B725" s="23"/>
      <c r="C725" s="24" t="s">
        <v>113</v>
      </c>
      <c r="D725" s="25">
        <v>22356.93</v>
      </c>
    </row>
    <row r="726" spans="1:4">
      <c r="A726" s="18" t="s">
        <v>2266</v>
      </c>
      <c r="B726" s="19"/>
      <c r="C726" s="20" t="s">
        <v>113</v>
      </c>
      <c r="D726" s="21">
        <v>22356.93</v>
      </c>
    </row>
    <row r="727" spans="1:4">
      <c r="A727" s="22" t="s">
        <v>2267</v>
      </c>
      <c r="B727" s="23"/>
      <c r="C727" s="24" t="s">
        <v>113</v>
      </c>
      <c r="D727" s="25">
        <v>22356.93</v>
      </c>
    </row>
    <row r="728" spans="1:4">
      <c r="A728" s="18" t="s">
        <v>2268</v>
      </c>
      <c r="B728" s="19"/>
      <c r="C728" s="20" t="s">
        <v>113</v>
      </c>
      <c r="D728" s="21">
        <v>22356.93</v>
      </c>
    </row>
    <row r="729" spans="1:4">
      <c r="A729" s="22" t="s">
        <v>2269</v>
      </c>
      <c r="B729" s="23"/>
      <c r="C729" s="24" t="s">
        <v>113</v>
      </c>
      <c r="D729" s="25">
        <v>22356.93</v>
      </c>
    </row>
    <row r="730" spans="1:4">
      <c r="A730" s="18" t="s">
        <v>2270</v>
      </c>
      <c r="B730" s="19"/>
      <c r="C730" s="20" t="s">
        <v>113</v>
      </c>
      <c r="D730" s="21">
        <v>22356.93</v>
      </c>
    </row>
    <row r="731" spans="1:4">
      <c r="A731" s="22" t="s">
        <v>2271</v>
      </c>
      <c r="B731" s="23"/>
      <c r="C731" s="24" t="s">
        <v>113</v>
      </c>
      <c r="D731" s="25">
        <v>22356.93</v>
      </c>
    </row>
    <row r="732" spans="1:4">
      <c r="A732" s="18" t="s">
        <v>2272</v>
      </c>
      <c r="B732" s="19"/>
      <c r="C732" s="20" t="s">
        <v>113</v>
      </c>
      <c r="D732" s="21">
        <v>22356.93</v>
      </c>
    </row>
    <row r="733" spans="1:4">
      <c r="A733" s="22" t="s">
        <v>2273</v>
      </c>
      <c r="B733" s="23"/>
      <c r="C733" s="24" t="s">
        <v>113</v>
      </c>
      <c r="D733" s="25">
        <v>22356.93</v>
      </c>
    </row>
    <row r="734" spans="1:4">
      <c r="A734" s="18" t="s">
        <v>2274</v>
      </c>
      <c r="B734" s="19"/>
      <c r="C734" s="20" t="s">
        <v>113</v>
      </c>
      <c r="D734" s="21">
        <v>25765.94</v>
      </c>
    </row>
    <row r="735" spans="1:4">
      <c r="A735" s="22" t="s">
        <v>2275</v>
      </c>
      <c r="B735" s="23"/>
      <c r="C735" s="24" t="s">
        <v>113</v>
      </c>
      <c r="D735" s="25">
        <v>25765.94</v>
      </c>
    </row>
    <row r="736" spans="1:4">
      <c r="A736" s="18" t="s">
        <v>2276</v>
      </c>
      <c r="B736" s="19"/>
      <c r="C736" s="20" t="s">
        <v>113</v>
      </c>
      <c r="D736" s="21">
        <v>25765.94</v>
      </c>
    </row>
    <row r="737" spans="1:4">
      <c r="A737" s="22" t="s">
        <v>2277</v>
      </c>
      <c r="B737" s="23"/>
      <c r="C737" s="24" t="s">
        <v>113</v>
      </c>
      <c r="D737" s="25">
        <v>25765.94</v>
      </c>
    </row>
    <row r="738" spans="1:4">
      <c r="A738" s="18" t="s">
        <v>2278</v>
      </c>
      <c r="B738" s="19"/>
      <c r="C738" s="20" t="s">
        <v>113</v>
      </c>
      <c r="D738" s="21">
        <v>25765.94</v>
      </c>
    </row>
    <row r="739" spans="1:4">
      <c r="A739" s="22" t="s">
        <v>2344</v>
      </c>
      <c r="B739" s="23"/>
      <c r="C739" s="24" t="s">
        <v>113</v>
      </c>
      <c r="D739" s="25">
        <v>25765.94</v>
      </c>
    </row>
    <row r="740" spans="1:4">
      <c r="A740" s="18" t="s">
        <v>2345</v>
      </c>
      <c r="B740" s="19"/>
      <c r="C740" s="20" t="s">
        <v>113</v>
      </c>
      <c r="D740" s="21">
        <v>25765.94</v>
      </c>
    </row>
    <row r="741" spans="1:4">
      <c r="A741" s="22" t="s">
        <v>2346</v>
      </c>
      <c r="B741" s="23"/>
      <c r="C741" s="24" t="s">
        <v>807</v>
      </c>
      <c r="D741" s="25">
        <v>9500</v>
      </c>
    </row>
    <row r="742" spans="1:4">
      <c r="A742" s="18" t="s">
        <v>2347</v>
      </c>
      <c r="B742" s="19"/>
      <c r="C742" s="20" t="s">
        <v>807</v>
      </c>
      <c r="D742" s="21">
        <v>9500</v>
      </c>
    </row>
    <row r="743" spans="1:4">
      <c r="A743" s="22" t="s">
        <v>2348</v>
      </c>
      <c r="B743" s="23"/>
      <c r="C743" s="24" t="s">
        <v>2349</v>
      </c>
      <c r="D743" s="25">
        <v>108577.4</v>
      </c>
    </row>
    <row r="744" spans="1:4">
      <c r="A744" s="18" t="s">
        <v>2350</v>
      </c>
      <c r="B744" s="19"/>
      <c r="C744" s="20" t="s">
        <v>2349</v>
      </c>
      <c r="D744" s="21">
        <v>108577.4</v>
      </c>
    </row>
    <row r="745" spans="1:4">
      <c r="A745" s="22" t="s">
        <v>2351</v>
      </c>
      <c r="B745" s="23"/>
      <c r="C745" s="24" t="s">
        <v>2352</v>
      </c>
      <c r="D745" s="25">
        <v>108577.4</v>
      </c>
    </row>
    <row r="746" spans="1:4">
      <c r="A746" s="18" t="s">
        <v>2353</v>
      </c>
      <c r="B746" s="19"/>
      <c r="C746" s="20" t="s">
        <v>2349</v>
      </c>
      <c r="D746" s="21">
        <v>108577.4</v>
      </c>
    </row>
    <row r="747" spans="1:4">
      <c r="A747" s="22" t="s">
        <v>2354</v>
      </c>
      <c r="B747" s="23"/>
      <c r="C747" s="24" t="s">
        <v>2355</v>
      </c>
      <c r="D747" s="25">
        <v>108577.4</v>
      </c>
    </row>
    <row r="748" spans="1:4">
      <c r="A748" s="18" t="s">
        <v>2356</v>
      </c>
      <c r="B748" s="19"/>
      <c r="C748" s="20" t="s">
        <v>2355</v>
      </c>
      <c r="D748" s="21">
        <v>108577.4</v>
      </c>
    </row>
    <row r="749" spans="1:4">
      <c r="A749" s="22" t="s">
        <v>2357</v>
      </c>
      <c r="B749" s="23"/>
      <c r="C749" s="24" t="s">
        <v>2349</v>
      </c>
      <c r="D749" s="25">
        <v>108577.4</v>
      </c>
    </row>
    <row r="750" spans="1:4">
      <c r="A750" s="18" t="s">
        <v>2358</v>
      </c>
      <c r="B750" s="19"/>
      <c r="C750" s="20" t="s">
        <v>2349</v>
      </c>
      <c r="D750" s="21">
        <v>108577.4</v>
      </c>
    </row>
    <row r="751" spans="1:4">
      <c r="A751" s="22" t="s">
        <v>2359</v>
      </c>
      <c r="B751" s="23"/>
      <c r="C751" s="24" t="s">
        <v>491</v>
      </c>
      <c r="D751" s="25">
        <v>9999.83</v>
      </c>
    </row>
    <row r="752" spans="1:4">
      <c r="A752" s="18" t="s">
        <v>2364</v>
      </c>
      <c r="B752" s="19"/>
      <c r="C752" s="20" t="s">
        <v>197</v>
      </c>
      <c r="D752" s="21">
        <v>11328.075000000001</v>
      </c>
    </row>
    <row r="753" spans="1:4">
      <c r="A753" s="22" t="s">
        <v>2365</v>
      </c>
      <c r="B753" s="23"/>
      <c r="C753" s="24" t="s">
        <v>199</v>
      </c>
      <c r="D753" s="25">
        <v>10774.35</v>
      </c>
    </row>
    <row r="754" spans="1:4">
      <c r="A754" s="18" t="s">
        <v>2366</v>
      </c>
      <c r="B754" s="19"/>
      <c r="C754" s="20" t="s">
        <v>199</v>
      </c>
      <c r="D754" s="21">
        <v>10774.35</v>
      </c>
    </row>
    <row r="755" spans="1:4">
      <c r="A755" s="22" t="s">
        <v>2367</v>
      </c>
      <c r="B755" s="23"/>
      <c r="C755" s="24" t="s">
        <v>199</v>
      </c>
      <c r="D755" s="25">
        <v>10774.35</v>
      </c>
    </row>
    <row r="756" spans="1:4">
      <c r="A756" s="18" t="s">
        <v>2368</v>
      </c>
      <c r="B756" s="19"/>
      <c r="C756" s="20" t="s">
        <v>199</v>
      </c>
      <c r="D756" s="21">
        <v>20688.5</v>
      </c>
    </row>
    <row r="757" spans="1:4">
      <c r="A757" s="22" t="s">
        <v>2369</v>
      </c>
      <c r="B757" s="23"/>
      <c r="C757" s="24" t="s">
        <v>199</v>
      </c>
      <c r="D757" s="25">
        <v>20688.5</v>
      </c>
    </row>
    <row r="758" spans="1:4">
      <c r="A758" s="18" t="s">
        <v>2370</v>
      </c>
      <c r="B758" s="19"/>
      <c r="C758" s="20" t="s">
        <v>199</v>
      </c>
      <c r="D758" s="21">
        <v>21850</v>
      </c>
    </row>
    <row r="759" spans="1:4">
      <c r="A759" s="22" t="s">
        <v>2371</v>
      </c>
      <c r="B759" s="23"/>
      <c r="C759" s="24" t="s">
        <v>199</v>
      </c>
      <c r="D759" s="25">
        <v>24667.5</v>
      </c>
    </row>
    <row r="760" spans="1:4">
      <c r="A760" s="18" t="s">
        <v>2372</v>
      </c>
      <c r="B760" s="19"/>
      <c r="C760" s="20" t="s">
        <v>199</v>
      </c>
      <c r="D760" s="21">
        <v>24667.5</v>
      </c>
    </row>
    <row r="761" spans="1:4">
      <c r="A761" s="22" t="s">
        <v>2373</v>
      </c>
      <c r="B761" s="23"/>
      <c r="C761" s="24" t="s">
        <v>199</v>
      </c>
      <c r="D761" s="25">
        <v>24667.5</v>
      </c>
    </row>
    <row r="762" spans="1:4">
      <c r="A762" s="18" t="s">
        <v>2374</v>
      </c>
      <c r="B762" s="19"/>
      <c r="C762" s="20" t="s">
        <v>199</v>
      </c>
      <c r="D762" s="21">
        <v>151873</v>
      </c>
    </row>
    <row r="763" spans="1:4">
      <c r="A763" s="22" t="s">
        <v>2375</v>
      </c>
      <c r="B763" s="23"/>
      <c r="C763" s="24" t="s">
        <v>2376</v>
      </c>
      <c r="D763" s="25">
        <v>60599.25</v>
      </c>
    </row>
    <row r="764" spans="1:4">
      <c r="A764" s="18" t="s">
        <v>2377</v>
      </c>
      <c r="B764" s="19"/>
      <c r="C764" s="20" t="s">
        <v>2378</v>
      </c>
      <c r="D764" s="21">
        <v>60599.25</v>
      </c>
    </row>
    <row r="765" spans="1:4">
      <c r="A765" s="22" t="s">
        <v>2379</v>
      </c>
      <c r="B765" s="23"/>
      <c r="C765" s="24" t="s">
        <v>2376</v>
      </c>
      <c r="D765" s="25">
        <v>60599.25</v>
      </c>
    </row>
    <row r="766" spans="1:4">
      <c r="A766" s="18" t="s">
        <v>2380</v>
      </c>
      <c r="B766" s="19"/>
      <c r="C766" s="20" t="s">
        <v>2376</v>
      </c>
      <c r="D766" s="21">
        <v>60599.25</v>
      </c>
    </row>
    <row r="767" spans="1:4">
      <c r="A767" s="22" t="s">
        <v>2381</v>
      </c>
      <c r="B767" s="23"/>
      <c r="C767" s="24" t="s">
        <v>209</v>
      </c>
      <c r="D767" s="25">
        <v>17666.8</v>
      </c>
    </row>
    <row r="768" spans="1:4">
      <c r="A768" s="18" t="s">
        <v>2382</v>
      </c>
      <c r="B768" s="19"/>
      <c r="C768" s="20" t="s">
        <v>209</v>
      </c>
      <c r="D768" s="21">
        <v>17666.8</v>
      </c>
    </row>
    <row r="769" spans="1:4">
      <c r="A769" s="22" t="s">
        <v>2383</v>
      </c>
      <c r="B769" s="23"/>
      <c r="C769" s="24" t="s">
        <v>209</v>
      </c>
      <c r="D769" s="25">
        <v>19000</v>
      </c>
    </row>
    <row r="770" spans="1:4">
      <c r="A770" s="18" t="s">
        <v>2384</v>
      </c>
      <c r="B770" s="19"/>
      <c r="C770" s="20" t="s">
        <v>209</v>
      </c>
      <c r="D770" s="21">
        <v>19000</v>
      </c>
    </row>
    <row r="771" spans="1:4">
      <c r="A771" s="22" t="s">
        <v>2385</v>
      </c>
      <c r="B771" s="23"/>
      <c r="C771" s="24" t="s">
        <v>1516</v>
      </c>
      <c r="D771" s="25">
        <v>27585.96</v>
      </c>
    </row>
    <row r="772" spans="1:4">
      <c r="A772" s="18" t="s">
        <v>2386</v>
      </c>
      <c r="B772" s="19"/>
      <c r="C772" s="20" t="s">
        <v>1516</v>
      </c>
      <c r="D772" s="21">
        <v>27585.96</v>
      </c>
    </row>
    <row r="773" spans="1:4">
      <c r="A773" s="22" t="s">
        <v>2387</v>
      </c>
      <c r="B773" s="23"/>
      <c r="C773" s="24" t="s">
        <v>1516</v>
      </c>
      <c r="D773" s="25">
        <v>27585.96</v>
      </c>
    </row>
    <row r="774" spans="1:4">
      <c r="A774" s="18" t="s">
        <v>2388</v>
      </c>
      <c r="B774" s="19"/>
      <c r="C774" s="20" t="s">
        <v>237</v>
      </c>
      <c r="D774" s="21">
        <v>2857.75</v>
      </c>
    </row>
    <row r="775" spans="1:4">
      <c r="A775" s="22" t="s">
        <v>2389</v>
      </c>
      <c r="B775" s="23"/>
      <c r="C775" s="24" t="s">
        <v>237</v>
      </c>
      <c r="D775" s="25">
        <v>2857.75</v>
      </c>
    </row>
    <row r="776" spans="1:4">
      <c r="A776" s="18" t="s">
        <v>2390</v>
      </c>
      <c r="B776" s="19"/>
      <c r="C776" s="20" t="s">
        <v>237</v>
      </c>
      <c r="D776" s="21">
        <v>2857.75</v>
      </c>
    </row>
    <row r="777" spans="1:4">
      <c r="A777" s="22" t="s">
        <v>2391</v>
      </c>
      <c r="B777" s="23"/>
      <c r="C777" s="24" t="s">
        <v>237</v>
      </c>
      <c r="D777" s="25">
        <v>2875.75</v>
      </c>
    </row>
    <row r="778" spans="1:4">
      <c r="A778" s="18" t="s">
        <v>2392</v>
      </c>
      <c r="B778" s="19"/>
      <c r="C778" s="20" t="s">
        <v>237</v>
      </c>
      <c r="D778" s="21">
        <v>2875.75</v>
      </c>
    </row>
    <row r="779" spans="1:4">
      <c r="A779" s="22" t="s">
        <v>2393</v>
      </c>
      <c r="B779" s="23"/>
      <c r="C779" s="24" t="s">
        <v>237</v>
      </c>
      <c r="D779" s="25">
        <v>2875.75</v>
      </c>
    </row>
    <row r="780" spans="1:4">
      <c r="A780" s="18" t="s">
        <v>2394</v>
      </c>
      <c r="B780" s="19"/>
      <c r="C780" s="20" t="s">
        <v>237</v>
      </c>
      <c r="D780" s="21">
        <v>2857.75</v>
      </c>
    </row>
    <row r="781" spans="1:4">
      <c r="A781" s="18" t="s">
        <v>2400</v>
      </c>
      <c r="B781" s="19"/>
      <c r="C781" s="20" t="s">
        <v>2401</v>
      </c>
      <c r="D781" s="21">
        <v>5870.75</v>
      </c>
    </row>
    <row r="782" spans="1:4">
      <c r="A782" s="22" t="s">
        <v>2402</v>
      </c>
      <c r="B782" s="23"/>
      <c r="C782" s="24" t="s">
        <v>2401</v>
      </c>
      <c r="D782" s="25">
        <v>5870.75</v>
      </c>
    </row>
    <row r="783" spans="1:4">
      <c r="A783" s="18" t="s">
        <v>2403</v>
      </c>
      <c r="B783" s="19"/>
      <c r="C783" s="20" t="s">
        <v>2401</v>
      </c>
      <c r="D783" s="21">
        <v>5870.75</v>
      </c>
    </row>
    <row r="784" spans="1:4">
      <c r="A784" s="22" t="s">
        <v>2404</v>
      </c>
      <c r="B784" s="23"/>
      <c r="C784" s="24" t="s">
        <v>266</v>
      </c>
      <c r="D784" s="25">
        <v>5870.75</v>
      </c>
    </row>
    <row r="785" spans="1:4">
      <c r="A785" s="18" t="s">
        <v>2405</v>
      </c>
      <c r="B785" s="19"/>
      <c r="C785" s="20" t="s">
        <v>2401</v>
      </c>
      <c r="D785" s="21">
        <v>5870.75</v>
      </c>
    </row>
    <row r="786" spans="1:4">
      <c r="A786" s="22" t="s">
        <v>2406</v>
      </c>
      <c r="B786" s="23"/>
      <c r="C786" s="24" t="s">
        <v>2401</v>
      </c>
      <c r="D786" s="25">
        <v>5870.75</v>
      </c>
    </row>
    <row r="787" spans="1:4">
      <c r="A787" s="22" t="s">
        <v>2409</v>
      </c>
      <c r="B787" s="23"/>
      <c r="C787" s="24" t="s">
        <v>2410</v>
      </c>
      <c r="D787" s="25">
        <v>6615.03</v>
      </c>
    </row>
    <row r="788" spans="1:4">
      <c r="A788" s="18" t="s">
        <v>2416</v>
      </c>
      <c r="B788" s="19"/>
      <c r="C788" s="20" t="s">
        <v>463</v>
      </c>
      <c r="D788" s="21">
        <v>39013.75</v>
      </c>
    </row>
    <row r="789" spans="1:4">
      <c r="A789" s="22" t="s">
        <v>2443</v>
      </c>
      <c r="B789" s="23"/>
      <c r="C789" s="24" t="s">
        <v>98</v>
      </c>
      <c r="D789" s="25">
        <v>24909.97</v>
      </c>
    </row>
    <row r="790" spans="1:4">
      <c r="A790" s="22" t="s">
        <v>2463</v>
      </c>
      <c r="B790" s="23"/>
      <c r="C790" s="24" t="s">
        <v>371</v>
      </c>
      <c r="D790" s="25">
        <v>5254.8</v>
      </c>
    </row>
    <row r="791" spans="1:4">
      <c r="A791" s="18" t="s">
        <v>2464</v>
      </c>
      <c r="B791" s="19"/>
      <c r="C791" s="20" t="s">
        <v>371</v>
      </c>
      <c r="D791" s="21">
        <v>5254.8</v>
      </c>
    </row>
    <row r="792" spans="1:4">
      <c r="A792" s="22" t="s">
        <v>2465</v>
      </c>
      <c r="B792" s="23"/>
      <c r="C792" s="24" t="s">
        <v>371</v>
      </c>
      <c r="D792" s="25">
        <v>5254.8</v>
      </c>
    </row>
    <row r="793" spans="1:4">
      <c r="A793" s="18" t="s">
        <v>2466</v>
      </c>
      <c r="B793" s="19"/>
      <c r="C793" s="20" t="s">
        <v>371</v>
      </c>
      <c r="D793" s="21">
        <v>5254.8</v>
      </c>
    </row>
    <row r="794" spans="1:4">
      <c r="A794" s="22" t="s">
        <v>2467</v>
      </c>
      <c r="B794" s="23"/>
      <c r="C794" s="24" t="s">
        <v>371</v>
      </c>
      <c r="D794" s="25">
        <v>5254.8</v>
      </c>
    </row>
    <row r="795" spans="1:4">
      <c r="A795" s="18" t="s">
        <v>2468</v>
      </c>
      <c r="B795" s="19"/>
      <c r="C795" s="20" t="s">
        <v>371</v>
      </c>
      <c r="D795" s="21">
        <v>5254.8</v>
      </c>
    </row>
    <row r="796" spans="1:4">
      <c r="A796" s="22" t="s">
        <v>2469</v>
      </c>
      <c r="B796" s="23"/>
      <c r="C796" s="24" t="s">
        <v>371</v>
      </c>
      <c r="D796" s="25">
        <v>5254.8</v>
      </c>
    </row>
    <row r="797" spans="1:4">
      <c r="A797" s="18" t="s">
        <v>2470</v>
      </c>
      <c r="B797" s="19"/>
      <c r="C797" s="20" t="s">
        <v>371</v>
      </c>
      <c r="D797" s="21">
        <v>5254.8</v>
      </c>
    </row>
    <row r="798" spans="1:4">
      <c r="A798" s="22" t="s">
        <v>2471</v>
      </c>
      <c r="B798" s="23"/>
      <c r="C798" s="24" t="s">
        <v>371</v>
      </c>
      <c r="D798" s="25">
        <v>5254.8</v>
      </c>
    </row>
    <row r="799" spans="1:4">
      <c r="A799" s="18" t="s">
        <v>2472</v>
      </c>
      <c r="B799" s="19"/>
      <c r="C799" s="20" t="s">
        <v>371</v>
      </c>
      <c r="D799" s="21">
        <v>5254.8</v>
      </c>
    </row>
    <row r="800" spans="1:4">
      <c r="A800" s="22" t="s">
        <v>2473</v>
      </c>
      <c r="B800" s="23"/>
      <c r="C800" s="24" t="s">
        <v>371</v>
      </c>
      <c r="D800" s="25">
        <v>5254.8</v>
      </c>
    </row>
    <row r="801" spans="1:4">
      <c r="A801" s="18" t="s">
        <v>2474</v>
      </c>
      <c r="B801" s="19"/>
      <c r="C801" s="20" t="s">
        <v>371</v>
      </c>
      <c r="D801" s="21">
        <v>5254.8</v>
      </c>
    </row>
    <row r="802" spans="1:4">
      <c r="A802" s="22" t="s">
        <v>2475</v>
      </c>
      <c r="B802" s="23"/>
      <c r="C802" s="24" t="s">
        <v>371</v>
      </c>
      <c r="D802" s="25">
        <v>5254.8</v>
      </c>
    </row>
    <row r="803" spans="1:4">
      <c r="A803" s="18" t="s">
        <v>2476</v>
      </c>
      <c r="B803" s="19"/>
      <c r="C803" s="20" t="s">
        <v>371</v>
      </c>
      <c r="D803" s="21">
        <v>5254.8</v>
      </c>
    </row>
    <row r="804" spans="1:4">
      <c r="A804" s="22" t="s">
        <v>2477</v>
      </c>
      <c r="B804" s="23"/>
      <c r="C804" s="24" t="s">
        <v>371</v>
      </c>
      <c r="D804" s="25">
        <v>5254.8</v>
      </c>
    </row>
    <row r="805" spans="1:4">
      <c r="A805" s="18" t="s">
        <v>2478</v>
      </c>
      <c r="B805" s="19"/>
      <c r="C805" s="20" t="s">
        <v>371</v>
      </c>
      <c r="D805" s="21">
        <v>5254.8</v>
      </c>
    </row>
    <row r="806" spans="1:4">
      <c r="A806" s="22" t="s">
        <v>2479</v>
      </c>
      <c r="B806" s="23"/>
      <c r="C806" s="24" t="s">
        <v>371</v>
      </c>
      <c r="D806" s="25">
        <v>5254.8</v>
      </c>
    </row>
    <row r="807" spans="1:4">
      <c r="A807" s="18" t="s">
        <v>2480</v>
      </c>
      <c r="B807" s="19"/>
      <c r="C807" s="20" t="s">
        <v>371</v>
      </c>
      <c r="D807" s="21">
        <v>5254.8</v>
      </c>
    </row>
    <row r="808" spans="1:4">
      <c r="A808" s="22" t="s">
        <v>2481</v>
      </c>
      <c r="B808" s="23"/>
      <c r="C808" s="24" t="s">
        <v>371</v>
      </c>
      <c r="D808" s="25">
        <v>5254.8</v>
      </c>
    </row>
    <row r="809" spans="1:4">
      <c r="A809" s="18" t="s">
        <v>2482</v>
      </c>
      <c r="B809" s="19"/>
      <c r="C809" s="20" t="s">
        <v>371</v>
      </c>
      <c r="D809" s="21">
        <v>5254.8</v>
      </c>
    </row>
    <row r="810" spans="1:4">
      <c r="A810" s="22" t="s">
        <v>2508</v>
      </c>
      <c r="B810" s="23"/>
      <c r="C810" s="24" t="s">
        <v>113</v>
      </c>
      <c r="D810" s="25">
        <v>10485.5</v>
      </c>
    </row>
    <row r="811" spans="1:4">
      <c r="A811" s="18" t="s">
        <v>2509</v>
      </c>
      <c r="B811" s="19"/>
      <c r="C811" s="20" t="s">
        <v>1542</v>
      </c>
      <c r="D811" s="21">
        <v>1000000.04</v>
      </c>
    </row>
    <row r="812" spans="1:4">
      <c r="A812" s="22" t="s">
        <v>2510</v>
      </c>
      <c r="B812" s="23"/>
      <c r="C812" s="24" t="s">
        <v>1542</v>
      </c>
      <c r="D812" s="25">
        <v>1000000.04</v>
      </c>
    </row>
    <row r="813" spans="1:4">
      <c r="A813" s="18" t="s">
        <v>2511</v>
      </c>
      <c r="B813" s="19"/>
      <c r="C813" s="20" t="s">
        <v>2401</v>
      </c>
      <c r="D813" s="21">
        <v>3016</v>
      </c>
    </row>
    <row r="814" spans="1:4">
      <c r="A814" s="22" t="s">
        <v>2512</v>
      </c>
      <c r="B814" s="23"/>
      <c r="C814" s="24" t="s">
        <v>316</v>
      </c>
      <c r="D814" s="25">
        <v>54115.28</v>
      </c>
    </row>
    <row r="815" spans="1:4">
      <c r="A815" s="22" t="s">
        <v>2518</v>
      </c>
      <c r="B815" s="23"/>
      <c r="C815" s="24" t="s">
        <v>379</v>
      </c>
      <c r="D815" s="25">
        <v>6785</v>
      </c>
    </row>
    <row r="816" spans="1:4">
      <c r="A816" s="18" t="s">
        <v>2519</v>
      </c>
      <c r="B816" s="19"/>
      <c r="C816" s="20" t="s">
        <v>379</v>
      </c>
      <c r="D816" s="21">
        <v>6785</v>
      </c>
    </row>
    <row r="817" spans="1:4">
      <c r="A817" s="22" t="s">
        <v>2520</v>
      </c>
      <c r="B817" s="23"/>
      <c r="C817" s="24" t="s">
        <v>379</v>
      </c>
      <c r="D817" s="25">
        <v>6785</v>
      </c>
    </row>
    <row r="818" spans="1:4">
      <c r="A818" s="18" t="s">
        <v>2521</v>
      </c>
      <c r="B818" s="19"/>
      <c r="C818" s="20" t="s">
        <v>379</v>
      </c>
      <c r="D818" s="21">
        <v>6785</v>
      </c>
    </row>
    <row r="819" spans="1:4">
      <c r="A819" s="22" t="s">
        <v>2522</v>
      </c>
      <c r="B819" s="23"/>
      <c r="C819" s="24" t="s">
        <v>379</v>
      </c>
      <c r="D819" s="25">
        <v>6785</v>
      </c>
    </row>
    <row r="820" spans="1:4">
      <c r="A820" s="18" t="s">
        <v>2523</v>
      </c>
      <c r="B820" s="19"/>
      <c r="C820" s="20" t="s">
        <v>379</v>
      </c>
      <c r="D820" s="21">
        <v>6785</v>
      </c>
    </row>
    <row r="821" spans="1:4">
      <c r="A821" s="22" t="s">
        <v>2524</v>
      </c>
      <c r="B821" s="23"/>
      <c r="C821" s="24" t="s">
        <v>379</v>
      </c>
      <c r="D821" s="25">
        <v>6785</v>
      </c>
    </row>
    <row r="822" spans="1:4">
      <c r="A822" s="18" t="s">
        <v>2659</v>
      </c>
      <c r="B822" s="19"/>
      <c r="C822" s="20" t="s">
        <v>2660</v>
      </c>
      <c r="D822" s="21">
        <v>16665.72</v>
      </c>
    </row>
    <row r="823" spans="1:4">
      <c r="A823" s="22" t="s">
        <v>2661</v>
      </c>
      <c r="B823" s="23"/>
      <c r="C823" s="24" t="s">
        <v>2660</v>
      </c>
      <c r="D823" s="25">
        <v>16665.72</v>
      </c>
    </row>
    <row r="824" spans="1:4">
      <c r="A824" s="18" t="s">
        <v>2662</v>
      </c>
      <c r="B824" s="19"/>
      <c r="C824" s="20" t="s">
        <v>2660</v>
      </c>
      <c r="D824" s="21">
        <v>16665.72</v>
      </c>
    </row>
    <row r="825" spans="1:4">
      <c r="A825" s="22" t="s">
        <v>2663</v>
      </c>
      <c r="B825" s="23"/>
      <c r="C825" s="24" t="s">
        <v>2660</v>
      </c>
      <c r="D825" s="25">
        <v>16665.72</v>
      </c>
    </row>
    <row r="826" spans="1:4">
      <c r="A826" s="18" t="s">
        <v>2664</v>
      </c>
      <c r="B826" s="19"/>
      <c r="C826" s="20" t="s">
        <v>2660</v>
      </c>
      <c r="D826" s="21">
        <v>16665.72</v>
      </c>
    </row>
    <row r="827" spans="1:4">
      <c r="A827" s="22" t="s">
        <v>2665</v>
      </c>
      <c r="B827" s="23"/>
      <c r="C827" s="24" t="s">
        <v>2660</v>
      </c>
      <c r="D827" s="25">
        <v>16665.72</v>
      </c>
    </row>
    <row r="828" spans="1:4">
      <c r="A828" s="18" t="s">
        <v>2666</v>
      </c>
      <c r="B828" s="19"/>
      <c r="C828" s="20" t="s">
        <v>2660</v>
      </c>
      <c r="D828" s="21">
        <v>16665.72</v>
      </c>
    </row>
    <row r="829" spans="1:4">
      <c r="A829" s="22" t="s">
        <v>2667</v>
      </c>
      <c r="B829" s="23"/>
      <c r="C829" s="24" t="s">
        <v>2660</v>
      </c>
      <c r="D829" s="25">
        <v>16665.72</v>
      </c>
    </row>
    <row r="830" spans="1:4">
      <c r="A830" s="18" t="s">
        <v>2668</v>
      </c>
      <c r="B830" s="19"/>
      <c r="C830" s="20" t="s">
        <v>2660</v>
      </c>
      <c r="D830" s="21">
        <v>16665.72</v>
      </c>
    </row>
    <row r="831" spans="1:4">
      <c r="A831" s="22" t="s">
        <v>2669</v>
      </c>
      <c r="B831" s="23"/>
      <c r="C831" s="24" t="s">
        <v>2660</v>
      </c>
      <c r="D831" s="25">
        <v>16665.72</v>
      </c>
    </row>
    <row r="832" spans="1:4">
      <c r="A832" s="18" t="s">
        <v>2670</v>
      </c>
      <c r="B832" s="19"/>
      <c r="C832" s="20" t="s">
        <v>2660</v>
      </c>
      <c r="D832" s="21">
        <v>16665.72</v>
      </c>
    </row>
    <row r="833" spans="1:4">
      <c r="A833" s="22" t="s">
        <v>2671</v>
      </c>
      <c r="B833" s="23"/>
      <c r="C833" s="24" t="s">
        <v>2660</v>
      </c>
      <c r="D833" s="25">
        <v>16665.72</v>
      </c>
    </row>
    <row r="834" spans="1:4">
      <c r="A834" s="18" t="s">
        <v>2672</v>
      </c>
      <c r="B834" s="19"/>
      <c r="C834" s="20" t="s">
        <v>86</v>
      </c>
      <c r="D834" s="21">
        <v>15300.75</v>
      </c>
    </row>
    <row r="835" spans="1:4">
      <c r="A835" s="22" t="s">
        <v>2673</v>
      </c>
      <c r="B835" s="23"/>
      <c r="C835" s="24" t="s">
        <v>86</v>
      </c>
      <c r="D835" s="25">
        <v>15300.75</v>
      </c>
    </row>
    <row r="836" spans="1:4">
      <c r="A836" s="18" t="s">
        <v>2674</v>
      </c>
      <c r="B836" s="19"/>
      <c r="C836" s="20" t="s">
        <v>86</v>
      </c>
      <c r="D836" s="21">
        <v>15300.75</v>
      </c>
    </row>
    <row r="837" spans="1:4">
      <c r="A837" s="22" t="s">
        <v>2675</v>
      </c>
      <c r="B837" s="23"/>
      <c r="C837" s="24" t="s">
        <v>113</v>
      </c>
      <c r="D837" s="25">
        <v>11488.5</v>
      </c>
    </row>
    <row r="838" spans="1:4">
      <c r="A838" s="18" t="s">
        <v>2676</v>
      </c>
      <c r="B838" s="19"/>
      <c r="C838" s="20" t="s">
        <v>1542</v>
      </c>
      <c r="D838" s="21">
        <v>1000000.04</v>
      </c>
    </row>
    <row r="839" spans="1:4">
      <c r="A839" s="22" t="s">
        <v>2677</v>
      </c>
      <c r="B839" s="23"/>
      <c r="C839" s="24" t="s">
        <v>1542</v>
      </c>
      <c r="D839" s="25">
        <v>1000000.04</v>
      </c>
    </row>
    <row r="840" spans="1:4">
      <c r="A840" s="18" t="s">
        <v>2708</v>
      </c>
      <c r="B840" s="19"/>
      <c r="C840" s="20" t="s">
        <v>2709</v>
      </c>
      <c r="D840" s="21">
        <v>97440</v>
      </c>
    </row>
    <row r="841" spans="1:4">
      <c r="A841" s="22" t="s">
        <v>2710</v>
      </c>
      <c r="B841" s="23"/>
      <c r="C841" s="24" t="s">
        <v>2709</v>
      </c>
      <c r="D841" s="25">
        <v>97440</v>
      </c>
    </row>
    <row r="842" spans="1:4">
      <c r="A842" s="18" t="s">
        <v>2711</v>
      </c>
      <c r="B842" s="19"/>
      <c r="C842" s="20" t="s">
        <v>2401</v>
      </c>
      <c r="D842" s="21">
        <v>3016</v>
      </c>
    </row>
    <row r="843" spans="1:4">
      <c r="A843" s="22" t="s">
        <v>2712</v>
      </c>
      <c r="B843" s="23"/>
      <c r="C843" s="24" t="s">
        <v>2713</v>
      </c>
      <c r="D843" s="25">
        <v>500000</v>
      </c>
    </row>
    <row r="844" spans="1:4">
      <c r="A844" s="22" t="s">
        <v>2716</v>
      </c>
      <c r="B844" s="23"/>
      <c r="C844" s="24" t="s">
        <v>2717</v>
      </c>
      <c r="D844" s="25">
        <v>13246.04</v>
      </c>
    </row>
    <row r="845" spans="1:4">
      <c r="A845" s="18" t="s">
        <v>2718</v>
      </c>
      <c r="B845" s="19"/>
      <c r="C845" s="20" t="s">
        <v>2717</v>
      </c>
      <c r="D845" s="21">
        <v>13246.04</v>
      </c>
    </row>
    <row r="846" spans="1:4">
      <c r="A846" s="22" t="s">
        <v>2719</v>
      </c>
      <c r="B846" s="23"/>
      <c r="C846" s="24" t="s">
        <v>2717</v>
      </c>
      <c r="D846" s="25">
        <v>13246.04</v>
      </c>
    </row>
    <row r="847" spans="1:4">
      <c r="A847" s="18" t="s">
        <v>2720</v>
      </c>
      <c r="B847" s="19"/>
      <c r="C847" s="20" t="s">
        <v>2717</v>
      </c>
      <c r="D847" s="21">
        <v>13246.04</v>
      </c>
    </row>
    <row r="848" spans="1:4">
      <c r="A848" s="22" t="s">
        <v>2721</v>
      </c>
      <c r="B848" s="23"/>
      <c r="C848" s="24" t="s">
        <v>2717</v>
      </c>
      <c r="D848" s="25">
        <v>13246.04</v>
      </c>
    </row>
    <row r="849" spans="1:4">
      <c r="A849" s="18" t="s">
        <v>2722</v>
      </c>
      <c r="B849" s="19"/>
      <c r="C849" s="20" t="s">
        <v>2717</v>
      </c>
      <c r="D849" s="21">
        <v>13246.04</v>
      </c>
    </row>
    <row r="850" spans="1:4">
      <c r="A850" s="22" t="s">
        <v>2723</v>
      </c>
      <c r="B850" s="23"/>
      <c r="C850" s="24" t="s">
        <v>2717</v>
      </c>
      <c r="D850" s="25">
        <v>13246.04</v>
      </c>
    </row>
    <row r="851" spans="1:4">
      <c r="A851" s="18" t="s">
        <v>2724</v>
      </c>
      <c r="B851" s="19"/>
      <c r="C851" s="20" t="s">
        <v>2717</v>
      </c>
      <c r="D851" s="21">
        <v>13246.04</v>
      </c>
    </row>
    <row r="852" spans="1:4">
      <c r="A852" s="22" t="s">
        <v>2732</v>
      </c>
      <c r="B852" s="23"/>
      <c r="C852" s="24" t="s">
        <v>113</v>
      </c>
      <c r="D852" s="25">
        <v>12938.65</v>
      </c>
    </row>
    <row r="853" spans="1:4">
      <c r="A853" s="18" t="s">
        <v>2738</v>
      </c>
      <c r="B853" s="19"/>
      <c r="C853" s="20" t="s">
        <v>2401</v>
      </c>
      <c r="D853" s="21">
        <v>3016</v>
      </c>
    </row>
    <row r="854" spans="1:4">
      <c r="A854" s="22" t="s">
        <v>2739</v>
      </c>
      <c r="B854" s="23"/>
      <c r="C854" s="24" t="s">
        <v>2401</v>
      </c>
      <c r="D854" s="25">
        <v>3016</v>
      </c>
    </row>
    <row r="855" spans="1:4">
      <c r="A855" s="22" t="s">
        <v>2741</v>
      </c>
      <c r="B855" s="23"/>
      <c r="C855" s="24" t="s">
        <v>113</v>
      </c>
      <c r="D855" s="25">
        <v>15617</v>
      </c>
    </row>
    <row r="856" spans="1:4">
      <c r="A856" s="18" t="s">
        <v>2742</v>
      </c>
      <c r="B856" s="19"/>
      <c r="C856" s="20" t="s">
        <v>1596</v>
      </c>
      <c r="D856" s="21">
        <v>18467.2</v>
      </c>
    </row>
    <row r="857" spans="1:4">
      <c r="A857" s="22" t="s">
        <v>2743</v>
      </c>
      <c r="B857" s="23"/>
      <c r="C857" s="24" t="s">
        <v>2401</v>
      </c>
      <c r="D857" s="25">
        <v>3016</v>
      </c>
    </row>
    <row r="858" spans="1:4">
      <c r="A858" s="18" t="s">
        <v>2744</v>
      </c>
      <c r="B858" s="19"/>
      <c r="C858" s="20" t="s">
        <v>1899</v>
      </c>
      <c r="D858" s="21">
        <v>23176.799999999999</v>
      </c>
    </row>
    <row r="859" spans="1:4">
      <c r="A859" s="22" t="s">
        <v>2745</v>
      </c>
      <c r="B859" s="23"/>
      <c r="C859" s="24" t="s">
        <v>1899</v>
      </c>
      <c r="D859" s="25">
        <v>23176.799999999999</v>
      </c>
    </row>
    <row r="860" spans="1:4">
      <c r="A860" s="18" t="s">
        <v>2746</v>
      </c>
      <c r="B860" s="19"/>
      <c r="C860" s="20" t="s">
        <v>1899</v>
      </c>
      <c r="D860" s="21">
        <v>23176.799999999999</v>
      </c>
    </row>
    <row r="861" spans="1:4">
      <c r="A861" s="22" t="s">
        <v>2747</v>
      </c>
      <c r="B861" s="23"/>
      <c r="C861" s="24" t="s">
        <v>1899</v>
      </c>
      <c r="D861" s="25">
        <v>23176.799999999999</v>
      </c>
    </row>
    <row r="862" spans="1:4">
      <c r="A862" s="22" t="s">
        <v>2751</v>
      </c>
      <c r="B862" s="23"/>
      <c r="C862" s="24" t="s">
        <v>314</v>
      </c>
      <c r="D862" s="25">
        <v>97911</v>
      </c>
    </row>
    <row r="863" spans="1:4">
      <c r="A863" s="18" t="s">
        <v>2752</v>
      </c>
      <c r="B863" s="19"/>
      <c r="C863" s="20" t="s">
        <v>314</v>
      </c>
      <c r="D863" s="21">
        <v>97911</v>
      </c>
    </row>
    <row r="864" spans="1:4">
      <c r="A864" s="22" t="s">
        <v>2753</v>
      </c>
      <c r="B864" s="23"/>
      <c r="C864" s="24" t="s">
        <v>314</v>
      </c>
      <c r="D864" s="25">
        <v>97911</v>
      </c>
    </row>
    <row r="865" spans="1:4">
      <c r="A865" s="22" t="s">
        <v>2756</v>
      </c>
      <c r="B865" s="23"/>
      <c r="C865" s="24" t="s">
        <v>405</v>
      </c>
      <c r="D865" s="25">
        <v>4801.1400000000003</v>
      </c>
    </row>
    <row r="866" spans="1:4">
      <c r="A866" s="18" t="s">
        <v>2757</v>
      </c>
      <c r="B866" s="19"/>
      <c r="C866" s="20" t="s">
        <v>1516</v>
      </c>
      <c r="D866" s="21">
        <v>71500</v>
      </c>
    </row>
    <row r="867" spans="1:4">
      <c r="A867" s="22" t="s">
        <v>2758</v>
      </c>
      <c r="B867" s="23"/>
      <c r="C867" s="24" t="s">
        <v>1516</v>
      </c>
      <c r="D867" s="25">
        <v>15045.2</v>
      </c>
    </row>
    <row r="868" spans="1:4">
      <c r="A868" s="22" t="s">
        <v>2764</v>
      </c>
      <c r="B868" s="23"/>
      <c r="C868" s="24" t="s">
        <v>1516</v>
      </c>
      <c r="D868" s="25">
        <v>12632.4</v>
      </c>
    </row>
    <row r="869" spans="1:4">
      <c r="A869" s="18" t="s">
        <v>2765</v>
      </c>
      <c r="B869" s="19"/>
      <c r="C869" s="20" t="s">
        <v>2410</v>
      </c>
      <c r="D869" s="21">
        <v>12925.88</v>
      </c>
    </row>
    <row r="870" spans="1:4">
      <c r="A870" s="22" t="s">
        <v>2766</v>
      </c>
      <c r="B870" s="23"/>
      <c r="C870" s="24" t="s">
        <v>2410</v>
      </c>
      <c r="D870" s="25">
        <v>12925.88</v>
      </c>
    </row>
    <row r="871" spans="1:4">
      <c r="A871" s="18" t="s">
        <v>2767</v>
      </c>
      <c r="B871" s="19"/>
      <c r="C871" s="20" t="s">
        <v>2410</v>
      </c>
      <c r="D871" s="21">
        <v>5311.64</v>
      </c>
    </row>
    <row r="872" spans="1:4">
      <c r="A872" s="22" t="s">
        <v>2768</v>
      </c>
      <c r="B872" s="23"/>
      <c r="C872" s="24" t="s">
        <v>2410</v>
      </c>
      <c r="D872" s="25">
        <v>5311.64</v>
      </c>
    </row>
    <row r="873" spans="1:4">
      <c r="A873" s="18" t="s">
        <v>2769</v>
      </c>
      <c r="B873" s="19"/>
      <c r="C873" s="20" t="s">
        <v>2410</v>
      </c>
      <c r="D873" s="21">
        <v>5311.64</v>
      </c>
    </row>
    <row r="874" spans="1:4">
      <c r="A874" s="22" t="s">
        <v>2791</v>
      </c>
      <c r="B874" s="23"/>
      <c r="C874" s="24" t="s">
        <v>2792</v>
      </c>
      <c r="D874" s="25">
        <v>5626</v>
      </c>
    </row>
    <row r="875" spans="1:4">
      <c r="A875" s="18" t="s">
        <v>2793</v>
      </c>
      <c r="B875" s="19"/>
      <c r="C875" s="20" t="s">
        <v>199</v>
      </c>
      <c r="D875" s="21">
        <v>4947.3999999999996</v>
      </c>
    </row>
    <row r="876" spans="1:4">
      <c r="A876" s="18" t="s">
        <v>2802</v>
      </c>
      <c r="B876" s="19"/>
      <c r="C876" s="20" t="s">
        <v>2803</v>
      </c>
      <c r="D876" s="21">
        <v>10484.19</v>
      </c>
    </row>
    <row r="877" spans="1:4">
      <c r="A877" s="22" t="s">
        <v>2804</v>
      </c>
      <c r="B877" s="23"/>
      <c r="C877" s="24" t="s">
        <v>2805</v>
      </c>
      <c r="D877" s="25">
        <v>26668.400000000001</v>
      </c>
    </row>
    <row r="878" spans="1:4">
      <c r="A878" s="18" t="s">
        <v>2806</v>
      </c>
      <c r="B878" s="19"/>
      <c r="C878" s="20" t="s">
        <v>2805</v>
      </c>
      <c r="D878" s="21">
        <v>26668.400000000001</v>
      </c>
    </row>
    <row r="879" spans="1:4">
      <c r="A879" s="22" t="s">
        <v>2807</v>
      </c>
      <c r="B879" s="23"/>
      <c r="C879" s="24" t="s">
        <v>2808</v>
      </c>
      <c r="D879" s="25">
        <v>13719.32</v>
      </c>
    </row>
    <row r="880" spans="1:4">
      <c r="A880" s="18" t="s">
        <v>2809</v>
      </c>
      <c r="B880" s="19"/>
      <c r="C880" s="20" t="s">
        <v>2808</v>
      </c>
      <c r="D880" s="21">
        <v>13719.32</v>
      </c>
    </row>
    <row r="881" spans="1:4">
      <c r="A881" s="22" t="s">
        <v>2810</v>
      </c>
      <c r="B881" s="23"/>
      <c r="C881" s="24" t="s">
        <v>2808</v>
      </c>
      <c r="D881" s="25">
        <v>13719.32</v>
      </c>
    </row>
    <row r="882" spans="1:4">
      <c r="A882" s="18" t="s">
        <v>2811</v>
      </c>
      <c r="B882" s="19"/>
      <c r="C882" s="20" t="s">
        <v>2808</v>
      </c>
      <c r="D882" s="21">
        <v>13719.32</v>
      </c>
    </row>
    <row r="883" spans="1:4">
      <c r="A883" s="22" t="s">
        <v>2812</v>
      </c>
      <c r="B883" s="23"/>
      <c r="C883" s="24" t="s">
        <v>2808</v>
      </c>
      <c r="D883" s="25">
        <v>13719.32</v>
      </c>
    </row>
    <row r="884" spans="1:4">
      <c r="A884" s="18" t="s">
        <v>2813</v>
      </c>
      <c r="B884" s="19"/>
      <c r="C884" s="20" t="s">
        <v>2808</v>
      </c>
      <c r="D884" s="21">
        <v>13719.32</v>
      </c>
    </row>
    <row r="885" spans="1:4">
      <c r="A885" s="22" t="s">
        <v>2814</v>
      </c>
      <c r="B885" s="23"/>
      <c r="C885" s="24" t="s">
        <v>2808</v>
      </c>
      <c r="D885" s="25">
        <v>13719.32</v>
      </c>
    </row>
    <row r="886" spans="1:4">
      <c r="A886" s="18" t="s">
        <v>2815</v>
      </c>
      <c r="B886" s="19"/>
      <c r="C886" s="20" t="s">
        <v>2808</v>
      </c>
      <c r="D886" s="21">
        <v>13719.32</v>
      </c>
    </row>
    <row r="887" spans="1:4">
      <c r="A887" s="22" t="s">
        <v>2816</v>
      </c>
      <c r="B887" s="23"/>
      <c r="C887" s="24" t="s">
        <v>2808</v>
      </c>
      <c r="D887" s="25">
        <v>13719.32</v>
      </c>
    </row>
    <row r="888" spans="1:4">
      <c r="A888" s="18" t="s">
        <v>2817</v>
      </c>
      <c r="B888" s="19"/>
      <c r="C888" s="20" t="s">
        <v>2808</v>
      </c>
      <c r="D888" s="21">
        <v>13719.32</v>
      </c>
    </row>
    <row r="889" spans="1:4">
      <c r="A889" s="22" t="s">
        <v>2818</v>
      </c>
      <c r="B889" s="23"/>
      <c r="C889" s="24" t="s">
        <v>2808</v>
      </c>
      <c r="D889" s="25">
        <v>13719.32</v>
      </c>
    </row>
    <row r="890" spans="1:4">
      <c r="A890" s="18" t="s">
        <v>2819</v>
      </c>
      <c r="B890" s="19"/>
      <c r="C890" s="20" t="s">
        <v>2808</v>
      </c>
      <c r="D890" s="21">
        <v>13719.32</v>
      </c>
    </row>
    <row r="891" spans="1:4">
      <c r="A891" s="22" t="s">
        <v>2820</v>
      </c>
      <c r="B891" s="23"/>
      <c r="C891" s="24" t="s">
        <v>2808</v>
      </c>
      <c r="D891" s="25">
        <v>13719.32</v>
      </c>
    </row>
    <row r="892" spans="1:4">
      <c r="A892" s="18" t="s">
        <v>2821</v>
      </c>
      <c r="B892" s="19"/>
      <c r="C892" s="20" t="s">
        <v>2808</v>
      </c>
      <c r="D892" s="21">
        <v>13719.32</v>
      </c>
    </row>
    <row r="893" spans="1:4">
      <c r="A893" s="22" t="s">
        <v>2822</v>
      </c>
      <c r="B893" s="23"/>
      <c r="C893" s="24" t="s">
        <v>2808</v>
      </c>
      <c r="D893" s="25">
        <v>13719.32</v>
      </c>
    </row>
    <row r="894" spans="1:4">
      <c r="A894" s="18" t="s">
        <v>2823</v>
      </c>
      <c r="B894" s="19"/>
      <c r="C894" s="20" t="s">
        <v>2808</v>
      </c>
      <c r="D894" s="21">
        <v>13719.32</v>
      </c>
    </row>
    <row r="895" spans="1:4">
      <c r="A895" s="22" t="s">
        <v>2824</v>
      </c>
      <c r="B895" s="23"/>
      <c r="C895" s="24" t="s">
        <v>2808</v>
      </c>
      <c r="D895" s="25">
        <v>13719.32</v>
      </c>
    </row>
    <row r="896" spans="1:4">
      <c r="A896" s="18" t="s">
        <v>2825</v>
      </c>
      <c r="B896" s="19"/>
      <c r="C896" s="20" t="s">
        <v>2808</v>
      </c>
      <c r="D896" s="21">
        <v>13719.32</v>
      </c>
    </row>
    <row r="897" spans="1:4">
      <c r="A897" s="22" t="s">
        <v>2826</v>
      </c>
      <c r="B897" s="23"/>
      <c r="C897" s="24" t="s">
        <v>2808</v>
      </c>
      <c r="D897" s="25">
        <v>13719.32</v>
      </c>
    </row>
    <row r="898" spans="1:4">
      <c r="A898" s="18" t="s">
        <v>2827</v>
      </c>
      <c r="B898" s="19"/>
      <c r="C898" s="20" t="s">
        <v>2808</v>
      </c>
      <c r="D898" s="21">
        <v>13719.32</v>
      </c>
    </row>
    <row r="899" spans="1:4">
      <c r="A899" s="22" t="s">
        <v>2828</v>
      </c>
      <c r="B899" s="23"/>
      <c r="C899" s="24" t="s">
        <v>2808</v>
      </c>
      <c r="D899" s="25">
        <v>13719.32</v>
      </c>
    </row>
    <row r="900" spans="1:4">
      <c r="A900" s="18" t="s">
        <v>2829</v>
      </c>
      <c r="B900" s="19"/>
      <c r="C900" s="20" t="s">
        <v>2808</v>
      </c>
      <c r="D900" s="21">
        <v>13719.32</v>
      </c>
    </row>
    <row r="901" spans="1:4">
      <c r="A901" s="22" t="s">
        <v>2830</v>
      </c>
      <c r="B901" s="23"/>
      <c r="C901" s="24" t="s">
        <v>2808</v>
      </c>
      <c r="D901" s="25">
        <v>13719.32</v>
      </c>
    </row>
    <row r="902" spans="1:4">
      <c r="A902" s="18" t="s">
        <v>2831</v>
      </c>
      <c r="B902" s="19"/>
      <c r="C902" s="20" t="s">
        <v>2808</v>
      </c>
      <c r="D902" s="21">
        <v>13719.32</v>
      </c>
    </row>
    <row r="903" spans="1:4">
      <c r="A903" s="22" t="s">
        <v>2832</v>
      </c>
      <c r="B903" s="23"/>
      <c r="C903" s="24" t="s">
        <v>2808</v>
      </c>
      <c r="D903" s="25">
        <v>13719.32</v>
      </c>
    </row>
    <row r="904" spans="1:4">
      <c r="A904" s="18" t="s">
        <v>2833</v>
      </c>
      <c r="B904" s="19"/>
      <c r="C904" s="20" t="s">
        <v>2808</v>
      </c>
      <c r="D904" s="21">
        <v>13719.32</v>
      </c>
    </row>
    <row r="905" spans="1:4">
      <c r="A905" s="22" t="s">
        <v>2834</v>
      </c>
      <c r="B905" s="23"/>
      <c r="C905" s="24" t="s">
        <v>2808</v>
      </c>
      <c r="D905" s="25">
        <v>13719.32</v>
      </c>
    </row>
    <row r="906" spans="1:4">
      <c r="A906" s="18" t="s">
        <v>2835</v>
      </c>
      <c r="B906" s="19"/>
      <c r="C906" s="20" t="s">
        <v>2808</v>
      </c>
      <c r="D906" s="21">
        <v>13719.32</v>
      </c>
    </row>
    <row r="907" spans="1:4">
      <c r="A907" s="22" t="s">
        <v>2836</v>
      </c>
      <c r="B907" s="23"/>
      <c r="C907" s="24" t="s">
        <v>2808</v>
      </c>
      <c r="D907" s="25">
        <v>13719.32</v>
      </c>
    </row>
    <row r="908" spans="1:4">
      <c r="A908" s="18" t="s">
        <v>2837</v>
      </c>
      <c r="B908" s="19"/>
      <c r="C908" s="20" t="s">
        <v>2808</v>
      </c>
      <c r="D908" s="21">
        <v>13719.32</v>
      </c>
    </row>
    <row r="909" spans="1:4">
      <c r="A909" s="22" t="s">
        <v>2838</v>
      </c>
      <c r="B909" s="23"/>
      <c r="C909" s="24" t="s">
        <v>2808</v>
      </c>
      <c r="D909" s="25">
        <v>13719.32</v>
      </c>
    </row>
    <row r="910" spans="1:4">
      <c r="A910" s="18" t="s">
        <v>2839</v>
      </c>
      <c r="B910" s="19"/>
      <c r="C910" s="20" t="s">
        <v>2808</v>
      </c>
      <c r="D910" s="21">
        <v>13719.32</v>
      </c>
    </row>
    <row r="911" spans="1:4">
      <c r="A911" s="22" t="s">
        <v>2840</v>
      </c>
      <c r="B911" s="23"/>
      <c r="C911" s="24" t="s">
        <v>2808</v>
      </c>
      <c r="D911" s="25">
        <v>13719.32</v>
      </c>
    </row>
    <row r="912" spans="1:4">
      <c r="A912" s="18" t="s">
        <v>2841</v>
      </c>
      <c r="B912" s="19"/>
      <c r="C912" s="20" t="s">
        <v>2808</v>
      </c>
      <c r="D912" s="21">
        <v>13719.32</v>
      </c>
    </row>
    <row r="913" spans="1:4">
      <c r="A913" s="22" t="s">
        <v>2842</v>
      </c>
      <c r="B913" s="23"/>
      <c r="C913" s="24" t="s">
        <v>2808</v>
      </c>
      <c r="D913" s="25">
        <v>13719.32</v>
      </c>
    </row>
    <row r="914" spans="1:4">
      <c r="A914" s="18" t="s">
        <v>2843</v>
      </c>
      <c r="B914" s="19"/>
      <c r="C914" s="20" t="s">
        <v>2808</v>
      </c>
      <c r="D914" s="21">
        <v>13719.32</v>
      </c>
    </row>
    <row r="915" spans="1:4">
      <c r="A915" s="22" t="s">
        <v>2844</v>
      </c>
      <c r="B915" s="23"/>
      <c r="C915" s="24" t="s">
        <v>2808</v>
      </c>
      <c r="D915" s="25">
        <v>13719.32</v>
      </c>
    </row>
    <row r="916" spans="1:4">
      <c r="A916" s="18" t="s">
        <v>2845</v>
      </c>
      <c r="B916" s="19"/>
      <c r="C916" s="20" t="s">
        <v>2808</v>
      </c>
      <c r="D916" s="21">
        <v>13719.32</v>
      </c>
    </row>
    <row r="917" spans="1:4">
      <c r="A917" s="22" t="s">
        <v>2846</v>
      </c>
      <c r="B917" s="23"/>
      <c r="C917" s="24" t="s">
        <v>2808</v>
      </c>
      <c r="D917" s="25">
        <v>13719.32</v>
      </c>
    </row>
    <row r="918" spans="1:4">
      <c r="A918" s="18" t="s">
        <v>2847</v>
      </c>
      <c r="B918" s="19"/>
      <c r="C918" s="20" t="s">
        <v>2808</v>
      </c>
      <c r="D918" s="21">
        <v>13719.32</v>
      </c>
    </row>
    <row r="919" spans="1:4">
      <c r="A919" s="22" t="s">
        <v>2848</v>
      </c>
      <c r="B919" s="23"/>
      <c r="C919" s="24" t="s">
        <v>2808</v>
      </c>
      <c r="D919" s="25">
        <v>13719.32</v>
      </c>
    </row>
    <row r="920" spans="1:4">
      <c r="A920" s="18" t="s">
        <v>2849</v>
      </c>
      <c r="B920" s="19"/>
      <c r="C920" s="20" t="s">
        <v>2808</v>
      </c>
      <c r="D920" s="21">
        <v>13719.32</v>
      </c>
    </row>
    <row r="921" spans="1:4">
      <c r="A921" s="22" t="s">
        <v>2850</v>
      </c>
      <c r="B921" s="23"/>
      <c r="C921" s="24" t="s">
        <v>2808</v>
      </c>
      <c r="D921" s="25">
        <v>13719.32</v>
      </c>
    </row>
    <row r="922" spans="1:4">
      <c r="A922" s="18" t="s">
        <v>2851</v>
      </c>
      <c r="B922" s="19"/>
      <c r="C922" s="20" t="s">
        <v>2808</v>
      </c>
      <c r="D922" s="21">
        <v>13719.32</v>
      </c>
    </row>
    <row r="923" spans="1:4">
      <c r="A923" s="22" t="s">
        <v>2852</v>
      </c>
      <c r="B923" s="23"/>
      <c r="C923" s="24" t="s">
        <v>2808</v>
      </c>
      <c r="D923" s="25">
        <v>13719.32</v>
      </c>
    </row>
    <row r="924" spans="1:4">
      <c r="A924" s="18" t="s">
        <v>2853</v>
      </c>
      <c r="B924" s="19"/>
      <c r="C924" s="20" t="s">
        <v>2808</v>
      </c>
      <c r="D924" s="21">
        <v>13719.32</v>
      </c>
    </row>
    <row r="925" spans="1:4">
      <c r="A925" s="22" t="s">
        <v>2854</v>
      </c>
      <c r="B925" s="23"/>
      <c r="C925" s="24" t="s">
        <v>2808</v>
      </c>
      <c r="D925" s="25">
        <v>13719.32</v>
      </c>
    </row>
    <row r="926" spans="1:4">
      <c r="A926" s="18" t="s">
        <v>2855</v>
      </c>
      <c r="B926" s="19"/>
      <c r="C926" s="20" t="s">
        <v>2808</v>
      </c>
      <c r="D926" s="21">
        <v>13719.32</v>
      </c>
    </row>
    <row r="927" spans="1:4">
      <c r="A927" s="22" t="s">
        <v>2856</v>
      </c>
      <c r="B927" s="23"/>
      <c r="C927" s="24" t="s">
        <v>2808</v>
      </c>
      <c r="D927" s="25">
        <v>13719.32</v>
      </c>
    </row>
    <row r="928" spans="1:4">
      <c r="A928" s="18" t="s">
        <v>2857</v>
      </c>
      <c r="B928" s="19"/>
      <c r="C928" s="20" t="s">
        <v>2808</v>
      </c>
      <c r="D928" s="21">
        <v>13719.32</v>
      </c>
    </row>
    <row r="929" spans="1:4">
      <c r="A929" s="22" t="s">
        <v>2858</v>
      </c>
      <c r="B929" s="23"/>
      <c r="C929" s="24" t="s">
        <v>199</v>
      </c>
      <c r="D929" s="25">
        <v>15776</v>
      </c>
    </row>
    <row r="930" spans="1:4">
      <c r="A930" s="18" t="s">
        <v>2859</v>
      </c>
      <c r="B930" s="19"/>
      <c r="C930" s="20" t="s">
        <v>199</v>
      </c>
      <c r="D930" s="21">
        <v>15776</v>
      </c>
    </row>
    <row r="931" spans="1:4">
      <c r="A931" s="22" t="s">
        <v>2860</v>
      </c>
      <c r="B931" s="23"/>
      <c r="C931" s="24" t="s">
        <v>199</v>
      </c>
      <c r="D931" s="25">
        <v>15776</v>
      </c>
    </row>
    <row r="932" spans="1:4">
      <c r="A932" s="18" t="s">
        <v>2861</v>
      </c>
      <c r="B932" s="19"/>
      <c r="C932" s="20" t="s">
        <v>199</v>
      </c>
      <c r="D932" s="21">
        <v>15776</v>
      </c>
    </row>
    <row r="933" spans="1:4">
      <c r="A933" s="22" t="s">
        <v>2862</v>
      </c>
      <c r="B933" s="23"/>
      <c r="C933" s="24" t="s">
        <v>199</v>
      </c>
      <c r="D933" s="25">
        <v>8236</v>
      </c>
    </row>
    <row r="934" spans="1:4">
      <c r="A934" s="18" t="s">
        <v>2863</v>
      </c>
      <c r="B934" s="19"/>
      <c r="C934" s="20" t="s">
        <v>199</v>
      </c>
      <c r="D934" s="21">
        <v>8236</v>
      </c>
    </row>
    <row r="935" spans="1:4">
      <c r="A935" s="22" t="s">
        <v>2864</v>
      </c>
      <c r="B935" s="23"/>
      <c r="C935" s="24" t="s">
        <v>199</v>
      </c>
      <c r="D935" s="25">
        <v>8236</v>
      </c>
    </row>
    <row r="936" spans="1:4">
      <c r="A936" s="18" t="s">
        <v>2865</v>
      </c>
      <c r="B936" s="19"/>
      <c r="C936" s="20" t="s">
        <v>199</v>
      </c>
      <c r="D936" s="21">
        <v>8236</v>
      </c>
    </row>
    <row r="937" spans="1:4">
      <c r="A937" s="22" t="s">
        <v>2866</v>
      </c>
      <c r="B937" s="23"/>
      <c r="C937" s="24" t="s">
        <v>199</v>
      </c>
      <c r="D937" s="25">
        <v>8236</v>
      </c>
    </row>
    <row r="938" spans="1:4">
      <c r="A938" s="18" t="s">
        <v>2867</v>
      </c>
      <c r="B938" s="19"/>
      <c r="C938" s="20" t="s">
        <v>199</v>
      </c>
      <c r="D938" s="21">
        <v>8236</v>
      </c>
    </row>
    <row r="939" spans="1:4">
      <c r="A939" s="22" t="s">
        <v>2868</v>
      </c>
      <c r="B939" s="23"/>
      <c r="C939" s="24" t="s">
        <v>199</v>
      </c>
      <c r="D939" s="25">
        <v>8236</v>
      </c>
    </row>
    <row r="940" spans="1:4">
      <c r="A940" s="18" t="s">
        <v>2869</v>
      </c>
      <c r="B940" s="19"/>
      <c r="C940" s="20" t="s">
        <v>199</v>
      </c>
      <c r="D940" s="21">
        <v>8236</v>
      </c>
    </row>
    <row r="941" spans="1:4">
      <c r="A941" s="22" t="s">
        <v>2870</v>
      </c>
      <c r="B941" s="23"/>
      <c r="C941" s="24" t="s">
        <v>199</v>
      </c>
      <c r="D941" s="25">
        <v>8236</v>
      </c>
    </row>
    <row r="942" spans="1:4">
      <c r="A942" s="18" t="s">
        <v>2871</v>
      </c>
      <c r="B942" s="19"/>
      <c r="C942" s="20" t="s">
        <v>199</v>
      </c>
      <c r="D942" s="21">
        <v>8236</v>
      </c>
    </row>
    <row r="943" spans="1:4">
      <c r="A943" s="22" t="s">
        <v>2872</v>
      </c>
      <c r="B943" s="23"/>
      <c r="C943" s="24" t="s">
        <v>199</v>
      </c>
      <c r="D943" s="25">
        <v>12666.04</v>
      </c>
    </row>
    <row r="944" spans="1:4">
      <c r="A944" s="18" t="s">
        <v>2873</v>
      </c>
      <c r="B944" s="19"/>
      <c r="C944" s="20" t="s">
        <v>199</v>
      </c>
      <c r="D944" s="21">
        <v>12666.04</v>
      </c>
    </row>
    <row r="945" spans="1:4">
      <c r="A945" s="22" t="s">
        <v>2874</v>
      </c>
      <c r="B945" s="23"/>
      <c r="C945" s="24" t="s">
        <v>199</v>
      </c>
      <c r="D945" s="25">
        <v>12666.04</v>
      </c>
    </row>
    <row r="946" spans="1:4">
      <c r="A946" s="18" t="s">
        <v>2875</v>
      </c>
      <c r="B946" s="19"/>
      <c r="C946" s="20" t="s">
        <v>199</v>
      </c>
      <c r="D946" s="21">
        <v>12666.04</v>
      </c>
    </row>
    <row r="947" spans="1:4">
      <c r="A947" s="22" t="s">
        <v>2876</v>
      </c>
      <c r="B947" s="23"/>
      <c r="C947" s="24" t="s">
        <v>199</v>
      </c>
      <c r="D947" s="25">
        <v>12666.04</v>
      </c>
    </row>
    <row r="948" spans="1:4">
      <c r="A948" s="22" t="s">
        <v>2883</v>
      </c>
      <c r="B948" s="23"/>
      <c r="C948" s="24" t="s">
        <v>259</v>
      </c>
      <c r="D948" s="25">
        <v>30158.84</v>
      </c>
    </row>
    <row r="949" spans="1:4">
      <c r="A949" s="22" t="s">
        <v>3168</v>
      </c>
      <c r="B949" s="23"/>
      <c r="C949" s="24" t="s">
        <v>199</v>
      </c>
      <c r="D949" s="25">
        <v>8178</v>
      </c>
    </row>
    <row r="950" spans="1:4">
      <c r="A950" s="18" t="s">
        <v>3169</v>
      </c>
      <c r="B950" s="19"/>
      <c r="C950" s="20" t="s">
        <v>199</v>
      </c>
      <c r="D950" s="21">
        <v>8178</v>
      </c>
    </row>
    <row r="951" spans="1:4">
      <c r="A951" s="22" t="s">
        <v>3170</v>
      </c>
      <c r="B951" s="23"/>
      <c r="C951" s="24" t="s">
        <v>199</v>
      </c>
      <c r="D951" s="25">
        <v>12758.84</v>
      </c>
    </row>
    <row r="952" spans="1:4">
      <c r="A952" s="18" t="s">
        <v>3171</v>
      </c>
      <c r="B952" s="19"/>
      <c r="C952" s="20" t="s">
        <v>199</v>
      </c>
      <c r="D952" s="21">
        <v>12758.84</v>
      </c>
    </row>
    <row r="953" spans="1:4">
      <c r="A953" s="22" t="s">
        <v>3172</v>
      </c>
      <c r="B953" s="23"/>
      <c r="C953" s="24" t="s">
        <v>199</v>
      </c>
      <c r="D953" s="25">
        <v>12758.84</v>
      </c>
    </row>
    <row r="954" spans="1:4">
      <c r="A954" s="18" t="s">
        <v>3173</v>
      </c>
      <c r="B954" s="19"/>
      <c r="C954" s="20" t="s">
        <v>199</v>
      </c>
      <c r="D954" s="21">
        <v>12758.84</v>
      </c>
    </row>
    <row r="955" spans="1:4">
      <c r="A955" s="22" t="s">
        <v>3174</v>
      </c>
      <c r="B955" s="23"/>
      <c r="C955" s="24" t="s">
        <v>199</v>
      </c>
      <c r="D955" s="25">
        <v>12758.84</v>
      </c>
    </row>
    <row r="956" spans="1:4">
      <c r="A956" s="18" t="s">
        <v>3189</v>
      </c>
      <c r="B956" s="19"/>
      <c r="C956" s="20" t="s">
        <v>209</v>
      </c>
      <c r="D956" s="21">
        <v>17666.8</v>
      </c>
    </row>
    <row r="957" spans="1:4">
      <c r="A957" s="22" t="s">
        <v>3192</v>
      </c>
      <c r="B957" s="23"/>
      <c r="C957" s="24" t="s">
        <v>1596</v>
      </c>
      <c r="D957" s="25">
        <v>199282.2</v>
      </c>
    </row>
    <row r="958" spans="1:4">
      <c r="A958" s="18" t="s">
        <v>3204</v>
      </c>
      <c r="B958" s="19"/>
      <c r="C958" s="20" t="s">
        <v>2401</v>
      </c>
      <c r="D958" s="21">
        <v>5870.75</v>
      </c>
    </row>
    <row r="959" spans="1:4">
      <c r="A959" s="22" t="s">
        <v>3205</v>
      </c>
      <c r="B959" s="23"/>
      <c r="C959" s="24" t="s">
        <v>2401</v>
      </c>
      <c r="D959" s="25">
        <v>5870.75</v>
      </c>
    </row>
    <row r="960" spans="1:4">
      <c r="A960" s="18" t="s">
        <v>3206</v>
      </c>
      <c r="B960" s="19"/>
      <c r="C960" s="20" t="s">
        <v>2401</v>
      </c>
      <c r="D960" s="21">
        <v>5870.75</v>
      </c>
    </row>
    <row r="961" spans="1:4">
      <c r="A961" s="22" t="s">
        <v>3207</v>
      </c>
      <c r="B961" s="23"/>
      <c r="C961" s="24" t="s">
        <v>371</v>
      </c>
      <c r="D961" s="25">
        <v>4485</v>
      </c>
    </row>
    <row r="962" spans="1:4">
      <c r="A962" s="18" t="s">
        <v>3208</v>
      </c>
      <c r="B962" s="19"/>
      <c r="C962" s="20" t="s">
        <v>371</v>
      </c>
      <c r="D962" s="21">
        <v>23189.31</v>
      </c>
    </row>
    <row r="963" spans="1:4">
      <c r="A963" s="18" t="s">
        <v>3216</v>
      </c>
      <c r="B963" s="19"/>
      <c r="C963" s="20" t="s">
        <v>314</v>
      </c>
      <c r="D963" s="21">
        <v>71084.800000000003</v>
      </c>
    </row>
    <row r="964" spans="1:4">
      <c r="A964" s="22" t="s">
        <v>3217</v>
      </c>
      <c r="B964" s="23"/>
      <c r="C964" s="24" t="s">
        <v>113</v>
      </c>
      <c r="D964" s="25">
        <v>19000</v>
      </c>
    </row>
    <row r="965" spans="1:4">
      <c r="A965" s="22" t="s">
        <v>3219</v>
      </c>
      <c r="B965" s="23"/>
      <c r="C965" s="24" t="s">
        <v>3220</v>
      </c>
      <c r="D965" s="25">
        <v>500000</v>
      </c>
    </row>
    <row r="966" spans="1:4">
      <c r="A966" s="18" t="s">
        <v>3221</v>
      </c>
      <c r="B966" s="19"/>
      <c r="C966" s="20" t="s">
        <v>3220</v>
      </c>
      <c r="D966" s="21">
        <v>500000</v>
      </c>
    </row>
    <row r="967" spans="1:4">
      <c r="A967" s="18" t="s">
        <v>3223</v>
      </c>
      <c r="B967" s="19"/>
      <c r="C967" s="20" t="s">
        <v>1516</v>
      </c>
      <c r="D967" s="21">
        <v>7378.3887999999997</v>
      </c>
    </row>
    <row r="968" spans="1:4">
      <c r="A968" s="22" t="s">
        <v>3224</v>
      </c>
      <c r="B968" s="23"/>
      <c r="C968" s="24" t="s">
        <v>1516</v>
      </c>
      <c r="D968" s="25">
        <v>7378.3887999999997</v>
      </c>
    </row>
    <row r="969" spans="1:4">
      <c r="A969" s="18" t="s">
        <v>3225</v>
      </c>
      <c r="B969" s="19"/>
      <c r="C969" s="20" t="s">
        <v>1516</v>
      </c>
      <c r="D969" s="21">
        <v>7378.3887999999997</v>
      </c>
    </row>
    <row r="970" spans="1:4">
      <c r="A970" s="22" t="s">
        <v>3226</v>
      </c>
      <c r="B970" s="23"/>
      <c r="C970" s="24" t="s">
        <v>1516</v>
      </c>
      <c r="D970" s="25">
        <v>7378.3887999999997</v>
      </c>
    </row>
    <row r="971" spans="1:4">
      <c r="A971" s="18" t="s">
        <v>3227</v>
      </c>
      <c r="B971" s="19"/>
      <c r="C971" s="20" t="s">
        <v>1516</v>
      </c>
      <c r="D971" s="21">
        <v>7378.3887999999997</v>
      </c>
    </row>
    <row r="972" spans="1:4">
      <c r="A972" s="22" t="s">
        <v>3228</v>
      </c>
      <c r="B972" s="23"/>
      <c r="C972" s="24" t="s">
        <v>1516</v>
      </c>
      <c r="D972" s="25">
        <v>7378.3887999999997</v>
      </c>
    </row>
    <row r="973" spans="1:4">
      <c r="A973" s="18" t="s">
        <v>3229</v>
      </c>
      <c r="B973" s="19"/>
      <c r="C973" s="20" t="s">
        <v>1516</v>
      </c>
      <c r="D973" s="21">
        <v>6026.2</v>
      </c>
    </row>
    <row r="974" spans="1:4">
      <c r="A974" s="22" t="s">
        <v>3230</v>
      </c>
      <c r="B974" s="23"/>
      <c r="C974" s="24" t="s">
        <v>1516</v>
      </c>
      <c r="D974" s="25">
        <v>6026.2</v>
      </c>
    </row>
    <row r="975" spans="1:4">
      <c r="A975" s="18" t="s">
        <v>3231</v>
      </c>
      <c r="B975" s="19"/>
      <c r="C975" s="20" t="s">
        <v>1516</v>
      </c>
      <c r="D975" s="21">
        <v>6026.2</v>
      </c>
    </row>
    <row r="976" spans="1:4">
      <c r="A976" s="22" t="s">
        <v>3232</v>
      </c>
      <c r="B976" s="23"/>
      <c r="C976" s="24" t="s">
        <v>1516</v>
      </c>
      <c r="D976" s="25">
        <v>6026.2</v>
      </c>
    </row>
    <row r="977" spans="1:4">
      <c r="A977" s="18" t="s">
        <v>3233</v>
      </c>
      <c r="B977" s="19"/>
      <c r="C977" s="20" t="s">
        <v>1516</v>
      </c>
      <c r="D977" s="21">
        <v>6026.2</v>
      </c>
    </row>
    <row r="978" spans="1:4">
      <c r="A978" s="22" t="s">
        <v>3234</v>
      </c>
      <c r="B978" s="23"/>
      <c r="C978" s="24" t="s">
        <v>1516</v>
      </c>
      <c r="D978" s="25">
        <v>6026.2</v>
      </c>
    </row>
    <row r="979" spans="1:4">
      <c r="A979" s="18" t="s">
        <v>3235</v>
      </c>
      <c r="B979" s="19"/>
      <c r="C979" s="20" t="s">
        <v>1516</v>
      </c>
      <c r="D979" s="21">
        <v>6026.2</v>
      </c>
    </row>
    <row r="980" spans="1:4">
      <c r="A980" s="22" t="s">
        <v>3236</v>
      </c>
      <c r="B980" s="23"/>
      <c r="C980" s="24" t="s">
        <v>1516</v>
      </c>
      <c r="D980" s="25">
        <v>6026.2</v>
      </c>
    </row>
    <row r="981" spans="1:4">
      <c r="A981" s="18" t="s">
        <v>3237</v>
      </c>
      <c r="B981" s="19"/>
      <c r="C981" s="20" t="s">
        <v>1516</v>
      </c>
      <c r="D981" s="21">
        <v>6026.2</v>
      </c>
    </row>
    <row r="982" spans="1:4">
      <c r="A982" s="22" t="s">
        <v>3238</v>
      </c>
      <c r="B982" s="23"/>
      <c r="C982" s="24" t="s">
        <v>1516</v>
      </c>
      <c r="D982" s="25">
        <v>6026.2</v>
      </c>
    </row>
    <row r="983" spans="1:4">
      <c r="A983" s="18" t="s">
        <v>3239</v>
      </c>
      <c r="B983" s="19"/>
      <c r="C983" s="20" t="s">
        <v>1516</v>
      </c>
      <c r="D983" s="21">
        <v>6026.2</v>
      </c>
    </row>
    <row r="984" spans="1:4">
      <c r="A984" s="22" t="s">
        <v>3240</v>
      </c>
      <c r="B984" s="23"/>
      <c r="C984" s="24" t="s">
        <v>1516</v>
      </c>
      <c r="D984" s="25">
        <v>6026.2</v>
      </c>
    </row>
    <row r="985" spans="1:4">
      <c r="A985" s="18" t="s">
        <v>3241</v>
      </c>
      <c r="B985" s="19"/>
      <c r="C985" s="20" t="s">
        <v>1516</v>
      </c>
      <c r="D985" s="21">
        <v>6026.2</v>
      </c>
    </row>
    <row r="986" spans="1:4">
      <c r="A986" s="22" t="s">
        <v>3242</v>
      </c>
      <c r="B986" s="23"/>
      <c r="C986" s="24" t="s">
        <v>1516</v>
      </c>
      <c r="D986" s="25">
        <v>6026.2</v>
      </c>
    </row>
    <row r="987" spans="1:4">
      <c r="A987" s="18" t="s">
        <v>3243</v>
      </c>
      <c r="B987" s="19"/>
      <c r="C987" s="20" t="s">
        <v>1516</v>
      </c>
      <c r="D987" s="21">
        <v>6026.2</v>
      </c>
    </row>
    <row r="988" spans="1:4">
      <c r="A988" s="22" t="s">
        <v>3244</v>
      </c>
      <c r="B988" s="23"/>
      <c r="C988" s="24" t="s">
        <v>1516</v>
      </c>
      <c r="D988" s="25">
        <v>6026.2</v>
      </c>
    </row>
    <row r="989" spans="1:4">
      <c r="A989" s="18" t="s">
        <v>3245</v>
      </c>
      <c r="B989" s="19"/>
      <c r="C989" s="20" t="s">
        <v>1516</v>
      </c>
      <c r="D989" s="21">
        <v>6026.2</v>
      </c>
    </row>
    <row r="990" spans="1:4">
      <c r="A990" s="22" t="s">
        <v>3246</v>
      </c>
      <c r="B990" s="23"/>
      <c r="C990" s="24" t="s">
        <v>1516</v>
      </c>
      <c r="D990" s="25">
        <v>6026.2</v>
      </c>
    </row>
    <row r="991" spans="1:4">
      <c r="A991" s="18" t="s">
        <v>3247</v>
      </c>
      <c r="B991" s="19"/>
      <c r="C991" s="20" t="s">
        <v>1516</v>
      </c>
      <c r="D991" s="21">
        <v>6026.2</v>
      </c>
    </row>
    <row r="992" spans="1:4">
      <c r="A992" s="22" t="s">
        <v>3248</v>
      </c>
      <c r="B992" s="23"/>
      <c r="C992" s="24" t="s">
        <v>1516</v>
      </c>
      <c r="D992" s="25">
        <v>6026.2</v>
      </c>
    </row>
    <row r="993" spans="1:4">
      <c r="A993" s="18" t="s">
        <v>3249</v>
      </c>
      <c r="B993" s="19"/>
      <c r="C993" s="20" t="s">
        <v>1516</v>
      </c>
      <c r="D993" s="21">
        <v>6026.2</v>
      </c>
    </row>
    <row r="994" spans="1:4">
      <c r="A994" s="22" t="s">
        <v>3250</v>
      </c>
      <c r="B994" s="23"/>
      <c r="C994" s="24" t="s">
        <v>1516</v>
      </c>
      <c r="D994" s="25">
        <v>6026.2</v>
      </c>
    </row>
    <row r="995" spans="1:4">
      <c r="A995" s="18" t="s">
        <v>3251</v>
      </c>
      <c r="B995" s="19"/>
      <c r="C995" s="20" t="s">
        <v>1516</v>
      </c>
      <c r="D995" s="21">
        <v>6026.2</v>
      </c>
    </row>
    <row r="996" spans="1:4">
      <c r="A996" s="22" t="s">
        <v>3252</v>
      </c>
      <c r="B996" s="23"/>
      <c r="C996" s="24" t="s">
        <v>1516</v>
      </c>
      <c r="D996" s="25">
        <v>6026.2</v>
      </c>
    </row>
    <row r="997" spans="1:4">
      <c r="A997" s="18" t="s">
        <v>3253</v>
      </c>
      <c r="B997" s="19"/>
      <c r="C997" s="20" t="s">
        <v>1516</v>
      </c>
      <c r="D997" s="21">
        <v>6026.2</v>
      </c>
    </row>
    <row r="998" spans="1:4">
      <c r="A998" s="22" t="s">
        <v>3254</v>
      </c>
      <c r="B998" s="23"/>
      <c r="C998" s="24" t="s">
        <v>1516</v>
      </c>
      <c r="D998" s="25">
        <v>6026.2</v>
      </c>
    </row>
    <row r="999" spans="1:4">
      <c r="A999" s="18" t="s">
        <v>3255</v>
      </c>
      <c r="B999" s="19"/>
      <c r="C999" s="20" t="s">
        <v>1516</v>
      </c>
      <c r="D999" s="21">
        <v>6026.2</v>
      </c>
    </row>
    <row r="1000" spans="1:4">
      <c r="A1000" s="22" t="s">
        <v>3256</v>
      </c>
      <c r="B1000" s="23"/>
      <c r="C1000" s="24" t="s">
        <v>1516</v>
      </c>
      <c r="D1000" s="25">
        <v>6026.2</v>
      </c>
    </row>
    <row r="1001" spans="1:4">
      <c r="A1001" s="18" t="s">
        <v>3257</v>
      </c>
      <c r="B1001" s="19"/>
      <c r="C1001" s="20" t="s">
        <v>1516</v>
      </c>
      <c r="D1001" s="21">
        <v>6026.2</v>
      </c>
    </row>
    <row r="1002" spans="1:4">
      <c r="A1002" s="22" t="s">
        <v>3258</v>
      </c>
      <c r="B1002" s="23"/>
      <c r="C1002" s="24" t="s">
        <v>1516</v>
      </c>
      <c r="D1002" s="25">
        <v>6026.2</v>
      </c>
    </row>
    <row r="1003" spans="1:4">
      <c r="A1003" s="18" t="s">
        <v>3259</v>
      </c>
      <c r="B1003" s="19"/>
      <c r="C1003" s="20" t="s">
        <v>1516</v>
      </c>
      <c r="D1003" s="21">
        <v>6026.2</v>
      </c>
    </row>
    <row r="1004" spans="1:4">
      <c r="A1004" s="22" t="s">
        <v>3260</v>
      </c>
      <c r="B1004" s="23"/>
      <c r="C1004" s="24" t="s">
        <v>1516</v>
      </c>
      <c r="D1004" s="25">
        <v>6026.2</v>
      </c>
    </row>
    <row r="1005" spans="1:4">
      <c r="A1005" s="18" t="s">
        <v>3261</v>
      </c>
      <c r="B1005" s="19"/>
      <c r="C1005" s="20" t="s">
        <v>1516</v>
      </c>
      <c r="D1005" s="21">
        <v>6026.2</v>
      </c>
    </row>
    <row r="1006" spans="1:4">
      <c r="A1006" s="22" t="s">
        <v>3262</v>
      </c>
      <c r="B1006" s="23"/>
      <c r="C1006" s="24" t="s">
        <v>1516</v>
      </c>
      <c r="D1006" s="25">
        <v>6026.2</v>
      </c>
    </row>
    <row r="1007" spans="1:4">
      <c r="A1007" s="18" t="s">
        <v>3263</v>
      </c>
      <c r="B1007" s="19"/>
      <c r="C1007" s="20" t="s">
        <v>1516</v>
      </c>
      <c r="D1007" s="21">
        <v>6026.2</v>
      </c>
    </row>
    <row r="1008" spans="1:4">
      <c r="A1008" s="22" t="s">
        <v>3264</v>
      </c>
      <c r="B1008" s="23"/>
      <c r="C1008" s="24" t="s">
        <v>1516</v>
      </c>
      <c r="D1008" s="25">
        <v>6026.2</v>
      </c>
    </row>
    <row r="1009" spans="1:4">
      <c r="A1009" s="18" t="s">
        <v>3265</v>
      </c>
      <c r="B1009" s="19"/>
      <c r="C1009" s="20" t="s">
        <v>1516</v>
      </c>
      <c r="D1009" s="21">
        <v>6026.2</v>
      </c>
    </row>
    <row r="1010" spans="1:4">
      <c r="A1010" s="22" t="s">
        <v>3266</v>
      </c>
      <c r="B1010" s="23"/>
      <c r="C1010" s="24" t="s">
        <v>1516</v>
      </c>
      <c r="D1010" s="25">
        <v>6026.2</v>
      </c>
    </row>
    <row r="1011" spans="1:4">
      <c r="A1011" s="18" t="s">
        <v>3267</v>
      </c>
      <c r="B1011" s="19"/>
      <c r="C1011" s="20" t="s">
        <v>1516</v>
      </c>
      <c r="D1011" s="21">
        <v>6026.2</v>
      </c>
    </row>
    <row r="1012" spans="1:4">
      <c r="A1012" s="22" t="s">
        <v>3268</v>
      </c>
      <c r="B1012" s="23"/>
      <c r="C1012" s="24" t="s">
        <v>1516</v>
      </c>
      <c r="D1012" s="25">
        <v>6026.2</v>
      </c>
    </row>
    <row r="1013" spans="1:4">
      <c r="A1013" s="18" t="s">
        <v>3269</v>
      </c>
      <c r="B1013" s="19"/>
      <c r="C1013" s="20" t="s">
        <v>1516</v>
      </c>
      <c r="D1013" s="21">
        <v>6026.2</v>
      </c>
    </row>
    <row r="1014" spans="1:4">
      <c r="A1014" s="22" t="s">
        <v>3270</v>
      </c>
      <c r="B1014" s="23"/>
      <c r="C1014" s="24" t="s">
        <v>1516</v>
      </c>
      <c r="D1014" s="25">
        <v>6026.2</v>
      </c>
    </row>
    <row r="1015" spans="1:4">
      <c r="A1015" s="18" t="s">
        <v>3271</v>
      </c>
      <c r="B1015" s="19"/>
      <c r="C1015" s="20" t="s">
        <v>1516</v>
      </c>
      <c r="D1015" s="21">
        <v>6026.2</v>
      </c>
    </row>
    <row r="1016" spans="1:4">
      <c r="A1016" s="22" t="s">
        <v>3272</v>
      </c>
      <c r="B1016" s="23"/>
      <c r="C1016" s="24" t="s">
        <v>1516</v>
      </c>
      <c r="D1016" s="25">
        <v>6026.2</v>
      </c>
    </row>
    <row r="1017" spans="1:4">
      <c r="A1017" s="18" t="s">
        <v>3273</v>
      </c>
      <c r="B1017" s="19"/>
      <c r="C1017" s="20" t="s">
        <v>1516</v>
      </c>
      <c r="D1017" s="21">
        <v>6026.2</v>
      </c>
    </row>
    <row r="1018" spans="1:4">
      <c r="A1018" s="22" t="s">
        <v>3274</v>
      </c>
      <c r="B1018" s="23"/>
      <c r="C1018" s="24" t="s">
        <v>1516</v>
      </c>
      <c r="D1018" s="25">
        <v>6026.2</v>
      </c>
    </row>
    <row r="1019" spans="1:4">
      <c r="A1019" s="18" t="s">
        <v>3275</v>
      </c>
      <c r="B1019" s="19"/>
      <c r="C1019" s="20" t="s">
        <v>1516</v>
      </c>
      <c r="D1019" s="21">
        <v>6026.2</v>
      </c>
    </row>
    <row r="1020" spans="1:4">
      <c r="A1020" s="22" t="s">
        <v>3276</v>
      </c>
      <c r="B1020" s="23"/>
      <c r="C1020" s="24" t="s">
        <v>1516</v>
      </c>
      <c r="D1020" s="25">
        <v>6026.2</v>
      </c>
    </row>
    <row r="1021" spans="1:4">
      <c r="A1021" s="18" t="s">
        <v>3277</v>
      </c>
      <c r="B1021" s="19"/>
      <c r="C1021" s="20" t="s">
        <v>1516</v>
      </c>
      <c r="D1021" s="21">
        <v>6026.2</v>
      </c>
    </row>
    <row r="1022" spans="1:4">
      <c r="A1022" s="22" t="s">
        <v>3278</v>
      </c>
      <c r="B1022" s="23"/>
      <c r="C1022" s="24" t="s">
        <v>1516</v>
      </c>
      <c r="D1022" s="25">
        <v>6026.2</v>
      </c>
    </row>
    <row r="1023" spans="1:4">
      <c r="A1023" s="18" t="s">
        <v>3279</v>
      </c>
      <c r="B1023" s="19"/>
      <c r="C1023" s="20" t="s">
        <v>1516</v>
      </c>
      <c r="D1023" s="21">
        <v>6026.2</v>
      </c>
    </row>
    <row r="1024" spans="1:4">
      <c r="A1024" s="22" t="s">
        <v>3280</v>
      </c>
      <c r="B1024" s="23"/>
      <c r="C1024" s="24" t="s">
        <v>1516</v>
      </c>
      <c r="D1024" s="25">
        <v>6026.2</v>
      </c>
    </row>
    <row r="1025" spans="1:4">
      <c r="A1025" s="18" t="s">
        <v>3281</v>
      </c>
      <c r="B1025" s="19"/>
      <c r="C1025" s="20" t="s">
        <v>1516</v>
      </c>
      <c r="D1025" s="21">
        <v>6026.2</v>
      </c>
    </row>
    <row r="1026" spans="1:4">
      <c r="A1026" s="22" t="s">
        <v>3282</v>
      </c>
      <c r="B1026" s="23"/>
      <c r="C1026" s="24" t="s">
        <v>1516</v>
      </c>
      <c r="D1026" s="25">
        <v>6026.2</v>
      </c>
    </row>
    <row r="1027" spans="1:4">
      <c r="A1027" s="18" t="s">
        <v>3283</v>
      </c>
      <c r="B1027" s="19"/>
      <c r="C1027" s="20" t="s">
        <v>1516</v>
      </c>
      <c r="D1027" s="21">
        <v>6026.2</v>
      </c>
    </row>
    <row r="1028" spans="1:4">
      <c r="A1028" s="22" t="s">
        <v>3284</v>
      </c>
      <c r="B1028" s="23"/>
      <c r="C1028" s="24" t="s">
        <v>1516</v>
      </c>
      <c r="D1028" s="25">
        <v>6026.2</v>
      </c>
    </row>
    <row r="1029" spans="1:4">
      <c r="A1029" s="18" t="s">
        <v>3285</v>
      </c>
      <c r="B1029" s="19"/>
      <c r="C1029" s="20" t="s">
        <v>1516</v>
      </c>
      <c r="D1029" s="21">
        <v>6026.2</v>
      </c>
    </row>
    <row r="1030" spans="1:4">
      <c r="A1030" s="22" t="s">
        <v>3286</v>
      </c>
      <c r="B1030" s="23"/>
      <c r="C1030" s="24" t="s">
        <v>1516</v>
      </c>
      <c r="D1030" s="25">
        <v>6026.2</v>
      </c>
    </row>
    <row r="1031" spans="1:4">
      <c r="A1031" s="18" t="s">
        <v>3287</v>
      </c>
      <c r="B1031" s="19"/>
      <c r="C1031" s="20" t="s">
        <v>1516</v>
      </c>
      <c r="D1031" s="21">
        <v>6026.2</v>
      </c>
    </row>
    <row r="1032" spans="1:4">
      <c r="A1032" s="22" t="s">
        <v>3288</v>
      </c>
      <c r="B1032" s="23"/>
      <c r="C1032" s="24" t="s">
        <v>1516</v>
      </c>
      <c r="D1032" s="25">
        <v>6026.2</v>
      </c>
    </row>
    <row r="1033" spans="1:4">
      <c r="A1033" s="18" t="s">
        <v>3289</v>
      </c>
      <c r="B1033" s="19"/>
      <c r="C1033" s="20" t="s">
        <v>1516</v>
      </c>
      <c r="D1033" s="21">
        <v>6026.2</v>
      </c>
    </row>
    <row r="1034" spans="1:4">
      <c r="A1034" s="22" t="s">
        <v>3290</v>
      </c>
      <c r="B1034" s="23"/>
      <c r="C1034" s="24" t="s">
        <v>1516</v>
      </c>
      <c r="D1034" s="25">
        <v>6026.2</v>
      </c>
    </row>
    <row r="1035" spans="1:4">
      <c r="A1035" s="18" t="s">
        <v>3291</v>
      </c>
      <c r="B1035" s="19"/>
      <c r="C1035" s="20" t="s">
        <v>1516</v>
      </c>
      <c r="D1035" s="21">
        <v>6026.2</v>
      </c>
    </row>
    <row r="1036" spans="1:4">
      <c r="A1036" s="22" t="s">
        <v>3292</v>
      </c>
      <c r="B1036" s="23"/>
      <c r="C1036" s="24" t="s">
        <v>1516</v>
      </c>
      <c r="D1036" s="25">
        <v>6026.2</v>
      </c>
    </row>
    <row r="1037" spans="1:4">
      <c r="A1037" s="18" t="s">
        <v>3293</v>
      </c>
      <c r="B1037" s="19"/>
      <c r="C1037" s="20" t="s">
        <v>1516</v>
      </c>
      <c r="D1037" s="21">
        <v>6026.2</v>
      </c>
    </row>
    <row r="1038" spans="1:4">
      <c r="A1038" s="22" t="s">
        <v>3294</v>
      </c>
      <c r="B1038" s="23"/>
      <c r="C1038" s="24" t="s">
        <v>1516</v>
      </c>
      <c r="D1038" s="25">
        <v>6026.2</v>
      </c>
    </row>
    <row r="1039" spans="1:4">
      <c r="A1039" s="18" t="s">
        <v>3295</v>
      </c>
      <c r="B1039" s="19"/>
      <c r="C1039" s="20" t="s">
        <v>1516</v>
      </c>
      <c r="D1039" s="21">
        <v>6026.2</v>
      </c>
    </row>
    <row r="1040" spans="1:4">
      <c r="A1040" s="22" t="s">
        <v>3296</v>
      </c>
      <c r="B1040" s="23"/>
      <c r="C1040" s="24" t="s">
        <v>1516</v>
      </c>
      <c r="D1040" s="25">
        <v>6026.2</v>
      </c>
    </row>
    <row r="1041" spans="1:4">
      <c r="A1041" s="18" t="s">
        <v>3297</v>
      </c>
      <c r="B1041" s="19"/>
      <c r="C1041" s="20" t="s">
        <v>1516</v>
      </c>
      <c r="D1041" s="21">
        <v>6026.2</v>
      </c>
    </row>
    <row r="1042" spans="1:4">
      <c r="A1042" s="22" t="s">
        <v>3298</v>
      </c>
      <c r="B1042" s="23"/>
      <c r="C1042" s="24" t="s">
        <v>1516</v>
      </c>
      <c r="D1042" s="25">
        <v>6026.2</v>
      </c>
    </row>
    <row r="1043" spans="1:4">
      <c r="A1043" s="22" t="s">
        <v>3307</v>
      </c>
      <c r="B1043" s="23"/>
      <c r="C1043" s="24" t="s">
        <v>199</v>
      </c>
      <c r="D1043" s="25">
        <v>24667.5</v>
      </c>
    </row>
    <row r="1044" spans="1:4">
      <c r="A1044" s="22" t="s">
        <v>3314</v>
      </c>
      <c r="B1044" s="23"/>
      <c r="C1044" s="24" t="s">
        <v>1516</v>
      </c>
      <c r="D1044" s="25">
        <v>284999.82</v>
      </c>
    </row>
    <row r="1045" spans="1:4">
      <c r="A1045" s="18" t="s">
        <v>3315</v>
      </c>
      <c r="B1045" s="19"/>
      <c r="C1045" s="20" t="s">
        <v>237</v>
      </c>
      <c r="D1045" s="21">
        <v>2875.75</v>
      </c>
    </row>
    <row r="1046" spans="1:4">
      <c r="A1046" s="22" t="s">
        <v>3316</v>
      </c>
      <c r="B1046" s="23"/>
      <c r="C1046" s="24" t="s">
        <v>2401</v>
      </c>
      <c r="D1046" s="25">
        <v>5870.75</v>
      </c>
    </row>
    <row r="1047" spans="1:4">
      <c r="A1047" s="18" t="s">
        <v>3317</v>
      </c>
      <c r="B1047" s="19"/>
      <c r="C1047" s="20" t="s">
        <v>2401</v>
      </c>
      <c r="D1047" s="21">
        <v>5870.75</v>
      </c>
    </row>
    <row r="1048" spans="1:4">
      <c r="A1048" s="22" t="s">
        <v>3318</v>
      </c>
      <c r="B1048" s="23"/>
      <c r="C1048" s="24" t="s">
        <v>2401</v>
      </c>
      <c r="D1048" s="25">
        <v>5870.75</v>
      </c>
    </row>
    <row r="1049" spans="1:4">
      <c r="A1049" s="18" t="s">
        <v>3319</v>
      </c>
      <c r="B1049" s="19"/>
      <c r="C1049" s="20" t="s">
        <v>2401</v>
      </c>
      <c r="D1049" s="21">
        <v>5870.75</v>
      </c>
    </row>
    <row r="1050" spans="1:4">
      <c r="A1050" s="22" t="s">
        <v>3320</v>
      </c>
      <c r="B1050" s="23"/>
      <c r="C1050" s="24" t="s">
        <v>2401</v>
      </c>
      <c r="D1050" s="25">
        <v>5870.75</v>
      </c>
    </row>
    <row r="1051" spans="1:4">
      <c r="A1051" s="18" t="s">
        <v>3321</v>
      </c>
      <c r="B1051" s="19"/>
      <c r="C1051" s="20" t="s">
        <v>2401</v>
      </c>
      <c r="D1051" s="21">
        <v>5870.75</v>
      </c>
    </row>
    <row r="1052" spans="1:4">
      <c r="A1052" s="22" t="s">
        <v>3322</v>
      </c>
      <c r="B1052" s="23"/>
      <c r="C1052" s="24" t="s">
        <v>2401</v>
      </c>
      <c r="D1052" s="25">
        <v>5870.75</v>
      </c>
    </row>
    <row r="1053" spans="1:4">
      <c r="A1053" s="18" t="s">
        <v>3323</v>
      </c>
      <c r="B1053" s="19"/>
      <c r="C1053" s="20" t="s">
        <v>2401</v>
      </c>
      <c r="D1053" s="21">
        <v>5870.75</v>
      </c>
    </row>
    <row r="1054" spans="1:4">
      <c r="A1054" s="22" t="s">
        <v>3324</v>
      </c>
      <c r="B1054" s="23"/>
      <c r="C1054" s="24" t="s">
        <v>2401</v>
      </c>
      <c r="D1054" s="25">
        <v>5870.75</v>
      </c>
    </row>
    <row r="1055" spans="1:4">
      <c r="A1055" s="18" t="s">
        <v>3325</v>
      </c>
      <c r="B1055" s="19"/>
      <c r="C1055" s="20" t="s">
        <v>2401</v>
      </c>
      <c r="D1055" s="21">
        <v>9599.86</v>
      </c>
    </row>
    <row r="1056" spans="1:4">
      <c r="A1056" s="22" t="s">
        <v>3326</v>
      </c>
      <c r="B1056" s="23"/>
      <c r="C1056" s="24" t="s">
        <v>2410</v>
      </c>
      <c r="D1056" s="25">
        <v>6615.03</v>
      </c>
    </row>
    <row r="1057" spans="1:4">
      <c r="A1057" s="18" t="s">
        <v>3327</v>
      </c>
      <c r="B1057" s="19"/>
      <c r="C1057" s="20" t="s">
        <v>2410</v>
      </c>
      <c r="D1057" s="21">
        <v>6615.03</v>
      </c>
    </row>
    <row r="1058" spans="1:4">
      <c r="A1058" s="22" t="s">
        <v>3328</v>
      </c>
      <c r="B1058" s="23"/>
      <c r="C1058" s="24" t="s">
        <v>2410</v>
      </c>
      <c r="D1058" s="25">
        <v>9149.64</v>
      </c>
    </row>
    <row r="1059" spans="1:4">
      <c r="A1059" s="18" t="s">
        <v>3329</v>
      </c>
      <c r="B1059" s="19"/>
      <c r="C1059" s="20" t="s">
        <v>2410</v>
      </c>
      <c r="D1059" s="21">
        <v>9149.64</v>
      </c>
    </row>
    <row r="1060" spans="1:4">
      <c r="A1060" s="22" t="s">
        <v>3330</v>
      </c>
      <c r="B1060" s="23"/>
      <c r="C1060" s="24" t="s">
        <v>2410</v>
      </c>
      <c r="D1060" s="25">
        <v>9149.64</v>
      </c>
    </row>
    <row r="1061" spans="1:4">
      <c r="A1061" s="18" t="s">
        <v>3331</v>
      </c>
      <c r="B1061" s="19"/>
      <c r="C1061" s="20" t="s">
        <v>2410</v>
      </c>
      <c r="D1061" s="21">
        <v>9149.64</v>
      </c>
    </row>
    <row r="1062" spans="1:4">
      <c r="A1062" s="22" t="s">
        <v>3332</v>
      </c>
      <c r="B1062" s="23"/>
      <c r="C1062" s="24" t="s">
        <v>316</v>
      </c>
      <c r="D1062" s="25">
        <v>201940</v>
      </c>
    </row>
    <row r="1063" spans="1:4">
      <c r="A1063" s="18" t="s">
        <v>3333</v>
      </c>
      <c r="B1063" s="19"/>
      <c r="C1063" s="20" t="s">
        <v>316</v>
      </c>
      <c r="D1063" s="21">
        <v>201940</v>
      </c>
    </row>
    <row r="1064" spans="1:4">
      <c r="A1064" s="22" t="s">
        <v>3334</v>
      </c>
      <c r="B1064" s="23"/>
      <c r="C1064" s="24" t="s">
        <v>371</v>
      </c>
      <c r="D1064" s="25">
        <v>20353.759999999998</v>
      </c>
    </row>
    <row r="1065" spans="1:4">
      <c r="A1065" s="22" t="s">
        <v>3342</v>
      </c>
      <c r="B1065" s="23"/>
      <c r="C1065" s="24" t="s">
        <v>3343</v>
      </c>
      <c r="D1065" s="25">
        <v>5520</v>
      </c>
    </row>
    <row r="1066" spans="1:4">
      <c r="A1066" s="18" t="s">
        <v>3344</v>
      </c>
      <c r="B1066" s="19"/>
      <c r="C1066" s="20" t="s">
        <v>113</v>
      </c>
      <c r="D1066" s="21">
        <v>19000</v>
      </c>
    </row>
    <row r="1067" spans="1:4">
      <c r="A1067" s="22" t="s">
        <v>3345</v>
      </c>
      <c r="B1067" s="23"/>
      <c r="C1067" s="24" t="s">
        <v>113</v>
      </c>
      <c r="D1067" s="25">
        <v>19000</v>
      </c>
    </row>
    <row r="1068" spans="1:4">
      <c r="A1068" s="18" t="s">
        <v>3346</v>
      </c>
      <c r="B1068" s="19"/>
      <c r="C1068" s="20" t="s">
        <v>113</v>
      </c>
      <c r="D1068" s="21">
        <v>19000</v>
      </c>
    </row>
    <row r="1069" spans="1:4">
      <c r="A1069" s="18" t="s">
        <v>3350</v>
      </c>
      <c r="B1069" s="19"/>
      <c r="C1069" s="20" t="s">
        <v>2401</v>
      </c>
      <c r="D1069" s="21">
        <v>9599.86</v>
      </c>
    </row>
    <row r="1070" spans="1:4">
      <c r="A1070" s="22" t="s">
        <v>3351</v>
      </c>
      <c r="B1070" s="23"/>
      <c r="C1070" s="24" t="s">
        <v>2401</v>
      </c>
      <c r="D1070" s="25">
        <v>9599.86</v>
      </c>
    </row>
    <row r="1071" spans="1:4">
      <c r="A1071" s="18" t="s">
        <v>3352</v>
      </c>
      <c r="B1071" s="19"/>
      <c r="C1071" s="20" t="s">
        <v>2401</v>
      </c>
      <c r="D1071" s="21">
        <v>9599.86</v>
      </c>
    </row>
    <row r="1072" spans="1:4">
      <c r="A1072" s="22" t="s">
        <v>3353</v>
      </c>
      <c r="B1072" s="23"/>
      <c r="C1072" s="24" t="s">
        <v>2401</v>
      </c>
      <c r="D1072" s="25">
        <v>9599.86</v>
      </c>
    </row>
    <row r="1073" spans="1:4">
      <c r="A1073" s="18" t="s">
        <v>3354</v>
      </c>
      <c r="B1073" s="19"/>
      <c r="C1073" s="20" t="s">
        <v>2401</v>
      </c>
      <c r="D1073" s="21">
        <v>9599.86</v>
      </c>
    </row>
    <row r="1074" spans="1:4">
      <c r="A1074" s="22" t="s">
        <v>3355</v>
      </c>
      <c r="B1074" s="23"/>
      <c r="C1074" s="24" t="s">
        <v>2401</v>
      </c>
      <c r="D1074" s="25">
        <v>9599.86</v>
      </c>
    </row>
    <row r="1075" spans="1:4">
      <c r="A1075" s="22" t="s">
        <v>3361</v>
      </c>
      <c r="B1075" s="23"/>
      <c r="C1075" s="24" t="s">
        <v>113</v>
      </c>
      <c r="D1075" s="25">
        <v>22356.93</v>
      </c>
    </row>
    <row r="1076" spans="1:4">
      <c r="A1076" s="18" t="s">
        <v>3362</v>
      </c>
      <c r="B1076" s="19"/>
      <c r="C1076" s="20" t="s">
        <v>113</v>
      </c>
      <c r="D1076" s="21">
        <v>22356.93</v>
      </c>
    </row>
    <row r="1077" spans="1:4">
      <c r="A1077" s="22" t="s">
        <v>3363</v>
      </c>
      <c r="B1077" s="23"/>
      <c r="C1077" s="24" t="s">
        <v>2401</v>
      </c>
      <c r="D1077" s="25">
        <v>6363.62</v>
      </c>
    </row>
    <row r="1078" spans="1:4">
      <c r="A1078" s="18" t="s">
        <v>3364</v>
      </c>
      <c r="B1078" s="19"/>
      <c r="C1078" s="20" t="s">
        <v>2401</v>
      </c>
      <c r="D1078" s="21">
        <v>6363.62</v>
      </c>
    </row>
    <row r="1079" spans="1:4">
      <c r="A1079" s="22" t="s">
        <v>3365</v>
      </c>
      <c r="B1079" s="23"/>
      <c r="C1079" s="24" t="s">
        <v>2401</v>
      </c>
      <c r="D1079" s="25">
        <v>6363.62</v>
      </c>
    </row>
    <row r="1080" spans="1:4">
      <c r="A1080" s="18" t="s">
        <v>3366</v>
      </c>
      <c r="B1080" s="19"/>
      <c r="C1080" s="20" t="s">
        <v>379</v>
      </c>
      <c r="D1080" s="21">
        <v>2695.83</v>
      </c>
    </row>
    <row r="1081" spans="1:4">
      <c r="A1081" s="22" t="s">
        <v>3367</v>
      </c>
      <c r="B1081" s="23"/>
      <c r="C1081" s="24" t="s">
        <v>3368</v>
      </c>
      <c r="D1081" s="25">
        <v>66688.399999999994</v>
      </c>
    </row>
    <row r="1082" spans="1:4">
      <c r="A1082" s="18" t="s">
        <v>3369</v>
      </c>
      <c r="B1082" s="19"/>
      <c r="C1082" s="20" t="s">
        <v>491</v>
      </c>
      <c r="D1082" s="21">
        <v>10730</v>
      </c>
    </row>
    <row r="1083" spans="1:4">
      <c r="A1083" s="22" t="s">
        <v>3370</v>
      </c>
      <c r="B1083" s="23"/>
      <c r="C1083" s="24" t="s">
        <v>491</v>
      </c>
      <c r="D1083" s="25">
        <v>10730</v>
      </c>
    </row>
    <row r="1084" spans="1:4">
      <c r="A1084" s="18" t="s">
        <v>3371</v>
      </c>
      <c r="B1084" s="19"/>
      <c r="C1084" s="20" t="s">
        <v>491</v>
      </c>
      <c r="D1084" s="21">
        <v>10730</v>
      </c>
    </row>
    <row r="1085" spans="1:4">
      <c r="A1085" s="22" t="s">
        <v>3372</v>
      </c>
      <c r="B1085" s="23"/>
      <c r="C1085" s="24" t="s">
        <v>491</v>
      </c>
      <c r="D1085" s="25">
        <v>10730</v>
      </c>
    </row>
    <row r="1086" spans="1:4">
      <c r="A1086" s="18" t="s">
        <v>3373</v>
      </c>
      <c r="B1086" s="19"/>
      <c r="C1086" s="20" t="s">
        <v>491</v>
      </c>
      <c r="D1086" s="21">
        <v>10730</v>
      </c>
    </row>
    <row r="1087" spans="1:4">
      <c r="A1087" s="22" t="s">
        <v>3377</v>
      </c>
      <c r="B1087" s="23"/>
      <c r="C1087" s="24" t="s">
        <v>209</v>
      </c>
      <c r="D1087" s="25">
        <v>15514.8</v>
      </c>
    </row>
    <row r="1088" spans="1:4">
      <c r="A1088" s="18" t="s">
        <v>3383</v>
      </c>
      <c r="B1088" s="19"/>
      <c r="C1088" s="20" t="s">
        <v>3384</v>
      </c>
      <c r="D1088" s="21">
        <v>51565.25</v>
      </c>
    </row>
    <row r="1089" spans="1:4">
      <c r="A1089" s="22" t="s">
        <v>3391</v>
      </c>
      <c r="B1089" s="23"/>
      <c r="C1089" s="24" t="s">
        <v>3392</v>
      </c>
      <c r="D1089" s="25">
        <v>54997.919999999998</v>
      </c>
    </row>
    <row r="1090" spans="1:4">
      <c r="A1090" s="22" t="s">
        <v>3394</v>
      </c>
      <c r="B1090" s="23"/>
      <c r="C1090" s="24" t="s">
        <v>371</v>
      </c>
      <c r="D1090" s="25">
        <v>3570.04</v>
      </c>
    </row>
    <row r="1091" spans="1:4">
      <c r="A1091" s="18" t="s">
        <v>3395</v>
      </c>
      <c r="B1091" s="19"/>
      <c r="C1091" s="20" t="s">
        <v>371</v>
      </c>
      <c r="D1091" s="21">
        <v>3570.04</v>
      </c>
    </row>
    <row r="1092" spans="1:4">
      <c r="A1092" s="22" t="s">
        <v>3396</v>
      </c>
      <c r="B1092" s="23"/>
      <c r="C1092" s="24" t="s">
        <v>371</v>
      </c>
      <c r="D1092" s="25">
        <v>3570.04</v>
      </c>
    </row>
    <row r="1093" spans="1:4">
      <c r="A1093" s="18" t="s">
        <v>3397</v>
      </c>
      <c r="B1093" s="19"/>
      <c r="C1093" s="20" t="s">
        <v>371</v>
      </c>
      <c r="D1093" s="21">
        <v>3570.04</v>
      </c>
    </row>
    <row r="1094" spans="1:4">
      <c r="A1094" s="22" t="s">
        <v>3398</v>
      </c>
      <c r="B1094" s="23"/>
      <c r="C1094" s="24" t="s">
        <v>371</v>
      </c>
      <c r="D1094" s="25">
        <v>3570.04</v>
      </c>
    </row>
    <row r="1095" spans="1:4">
      <c r="A1095" s="18" t="s">
        <v>3399</v>
      </c>
      <c r="B1095" s="19"/>
      <c r="C1095" s="20" t="s">
        <v>371</v>
      </c>
      <c r="D1095" s="21">
        <v>3570.04</v>
      </c>
    </row>
    <row r="1096" spans="1:4">
      <c r="A1096" s="22" t="s">
        <v>3400</v>
      </c>
      <c r="B1096" s="23"/>
      <c r="C1096" s="24" t="s">
        <v>371</v>
      </c>
      <c r="D1096" s="25">
        <v>3570.04</v>
      </c>
    </row>
    <row r="1097" spans="1:4">
      <c r="A1097" s="18" t="s">
        <v>3401</v>
      </c>
      <c r="B1097" s="19"/>
      <c r="C1097" s="20" t="s">
        <v>371</v>
      </c>
      <c r="D1097" s="21">
        <v>3570.04</v>
      </c>
    </row>
    <row r="1098" spans="1:4">
      <c r="A1098" s="22" t="s">
        <v>3402</v>
      </c>
      <c r="B1098" s="23"/>
      <c r="C1098" s="24" t="s">
        <v>371</v>
      </c>
      <c r="D1098" s="25">
        <v>3570.04</v>
      </c>
    </row>
    <row r="1099" spans="1:4">
      <c r="A1099" s="18" t="s">
        <v>3403</v>
      </c>
      <c r="B1099" s="19"/>
      <c r="C1099" s="20" t="s">
        <v>371</v>
      </c>
      <c r="D1099" s="21">
        <v>3570.04</v>
      </c>
    </row>
    <row r="1100" spans="1:4">
      <c r="A1100" s="22" t="s">
        <v>3404</v>
      </c>
      <c r="B1100" s="23"/>
      <c r="C1100" s="24" t="s">
        <v>371</v>
      </c>
      <c r="D1100" s="25">
        <v>3570.04</v>
      </c>
    </row>
    <row r="1101" spans="1:4">
      <c r="A1101" s="18" t="s">
        <v>3405</v>
      </c>
      <c r="B1101" s="19"/>
      <c r="C1101" s="20" t="s">
        <v>371</v>
      </c>
      <c r="D1101" s="21">
        <v>3570.04</v>
      </c>
    </row>
    <row r="1102" spans="1:4">
      <c r="A1102" s="22" t="s">
        <v>3406</v>
      </c>
      <c r="B1102" s="23"/>
      <c r="C1102" s="24" t="s">
        <v>371</v>
      </c>
      <c r="D1102" s="25">
        <v>3570.04</v>
      </c>
    </row>
    <row r="1103" spans="1:4">
      <c r="A1103" s="18" t="s">
        <v>3407</v>
      </c>
      <c r="B1103" s="19"/>
      <c r="C1103" s="20" t="s">
        <v>371</v>
      </c>
      <c r="D1103" s="21">
        <v>3570.04</v>
      </c>
    </row>
    <row r="1104" spans="1:4">
      <c r="A1104" s="22" t="s">
        <v>3408</v>
      </c>
      <c r="B1104" s="23"/>
      <c r="C1104" s="24" t="s">
        <v>371</v>
      </c>
      <c r="D1104" s="25">
        <v>3570.04</v>
      </c>
    </row>
    <row r="1105" spans="1:4">
      <c r="A1105" s="18" t="s">
        <v>3409</v>
      </c>
      <c r="B1105" s="19"/>
      <c r="C1105" s="20" t="s">
        <v>371</v>
      </c>
      <c r="D1105" s="21">
        <v>3570.04</v>
      </c>
    </row>
    <row r="1106" spans="1:4">
      <c r="A1106" s="22" t="s">
        <v>3410</v>
      </c>
      <c r="B1106" s="23"/>
      <c r="C1106" s="24" t="s">
        <v>371</v>
      </c>
      <c r="D1106" s="25">
        <v>3570.04</v>
      </c>
    </row>
    <row r="1107" spans="1:4">
      <c r="A1107" s="18" t="s">
        <v>3411</v>
      </c>
      <c r="B1107" s="19"/>
      <c r="C1107" s="20" t="s">
        <v>371</v>
      </c>
      <c r="D1107" s="21">
        <v>3570.04</v>
      </c>
    </row>
    <row r="1108" spans="1:4">
      <c r="A1108" s="22" t="s">
        <v>3412</v>
      </c>
      <c r="B1108" s="23"/>
      <c r="C1108" s="24" t="s">
        <v>371</v>
      </c>
      <c r="D1108" s="25">
        <v>3570.04</v>
      </c>
    </row>
    <row r="1109" spans="1:4">
      <c r="A1109" s="18" t="s">
        <v>3413</v>
      </c>
      <c r="B1109" s="19"/>
      <c r="C1109" s="20" t="s">
        <v>371</v>
      </c>
      <c r="D1109" s="21">
        <v>3570.04</v>
      </c>
    </row>
    <row r="1110" spans="1:4">
      <c r="A1110" s="22" t="s">
        <v>3414</v>
      </c>
      <c r="B1110" s="23"/>
      <c r="C1110" s="24" t="s">
        <v>371</v>
      </c>
      <c r="D1110" s="25">
        <v>3570.04</v>
      </c>
    </row>
    <row r="1111" spans="1:4">
      <c r="A1111" s="18" t="s">
        <v>3415</v>
      </c>
      <c r="B1111" s="19"/>
      <c r="C1111" s="20" t="s">
        <v>371</v>
      </c>
      <c r="D1111" s="21">
        <v>3570.04</v>
      </c>
    </row>
    <row r="1112" spans="1:4">
      <c r="A1112" s="22" t="s">
        <v>3416</v>
      </c>
      <c r="B1112" s="23"/>
      <c r="C1112" s="24" t="s">
        <v>371</v>
      </c>
      <c r="D1112" s="25">
        <v>3570.04</v>
      </c>
    </row>
    <row r="1113" spans="1:4">
      <c r="A1113" s="18" t="s">
        <v>3417</v>
      </c>
      <c r="B1113" s="19"/>
      <c r="C1113" s="20" t="s">
        <v>371</v>
      </c>
      <c r="D1113" s="21">
        <v>3570.04</v>
      </c>
    </row>
    <row r="1114" spans="1:4">
      <c r="A1114" s="22" t="s">
        <v>3418</v>
      </c>
      <c r="B1114" s="23"/>
      <c r="C1114" s="24" t="s">
        <v>371</v>
      </c>
      <c r="D1114" s="25">
        <v>3570.04</v>
      </c>
    </row>
    <row r="1115" spans="1:4">
      <c r="A1115" s="18" t="s">
        <v>3419</v>
      </c>
      <c r="B1115" s="19"/>
      <c r="C1115" s="20" t="s">
        <v>371</v>
      </c>
      <c r="D1115" s="21">
        <v>3570.04</v>
      </c>
    </row>
    <row r="1116" spans="1:4">
      <c r="A1116" s="22" t="s">
        <v>3420</v>
      </c>
      <c r="B1116" s="23"/>
      <c r="C1116" s="24" t="s">
        <v>371</v>
      </c>
      <c r="D1116" s="25">
        <v>3570.04</v>
      </c>
    </row>
    <row r="1117" spans="1:4">
      <c r="A1117" s="18" t="s">
        <v>3421</v>
      </c>
      <c r="B1117" s="19"/>
      <c r="C1117" s="20" t="s">
        <v>371</v>
      </c>
      <c r="D1117" s="21">
        <v>3570.04</v>
      </c>
    </row>
    <row r="1118" spans="1:4">
      <c r="A1118" s="22" t="s">
        <v>3422</v>
      </c>
      <c r="B1118" s="23"/>
      <c r="C1118" s="24" t="s">
        <v>371</v>
      </c>
      <c r="D1118" s="25">
        <v>3570.04</v>
      </c>
    </row>
    <row r="1119" spans="1:4">
      <c r="A1119" s="18" t="s">
        <v>3423</v>
      </c>
      <c r="B1119" s="19"/>
      <c r="C1119" s="20" t="s">
        <v>371</v>
      </c>
      <c r="D1119" s="21">
        <v>3570.04</v>
      </c>
    </row>
    <row r="1120" spans="1:4">
      <c r="A1120" s="22" t="s">
        <v>3424</v>
      </c>
      <c r="B1120" s="23"/>
      <c r="C1120" s="24" t="s">
        <v>371</v>
      </c>
      <c r="D1120" s="25">
        <v>3570.04</v>
      </c>
    </row>
    <row r="1121" spans="1:4">
      <c r="A1121" s="18" t="s">
        <v>3425</v>
      </c>
      <c r="B1121" s="19"/>
      <c r="C1121" s="20" t="s">
        <v>371</v>
      </c>
      <c r="D1121" s="21">
        <v>3570.04</v>
      </c>
    </row>
    <row r="1122" spans="1:4">
      <c r="A1122" s="22" t="s">
        <v>3426</v>
      </c>
      <c r="B1122" s="23"/>
      <c r="C1122" s="24" t="s">
        <v>371</v>
      </c>
      <c r="D1122" s="25">
        <v>3570.04</v>
      </c>
    </row>
    <row r="1123" spans="1:4">
      <c r="A1123" s="18" t="s">
        <v>3427</v>
      </c>
      <c r="B1123" s="19"/>
      <c r="C1123" s="20" t="s">
        <v>371</v>
      </c>
      <c r="D1123" s="21">
        <v>3570.04</v>
      </c>
    </row>
    <row r="1124" spans="1:4">
      <c r="A1124" s="22" t="s">
        <v>3428</v>
      </c>
      <c r="B1124" s="23"/>
      <c r="C1124" s="24" t="s">
        <v>371</v>
      </c>
      <c r="D1124" s="25">
        <v>3570.04</v>
      </c>
    </row>
    <row r="1125" spans="1:4">
      <c r="A1125" s="18" t="s">
        <v>3429</v>
      </c>
      <c r="B1125" s="19"/>
      <c r="C1125" s="20" t="s">
        <v>371</v>
      </c>
      <c r="D1125" s="21">
        <v>3570.04</v>
      </c>
    </row>
    <row r="1126" spans="1:4">
      <c r="A1126" s="22" t="s">
        <v>3430</v>
      </c>
      <c r="B1126" s="23"/>
      <c r="C1126" s="24" t="s">
        <v>371</v>
      </c>
      <c r="D1126" s="25">
        <v>3570.04</v>
      </c>
    </row>
    <row r="1127" spans="1:4">
      <c r="A1127" s="18" t="s">
        <v>3431</v>
      </c>
      <c r="B1127" s="19"/>
      <c r="C1127" s="20" t="s">
        <v>371</v>
      </c>
      <c r="D1127" s="21">
        <v>3570.04</v>
      </c>
    </row>
    <row r="1128" spans="1:4">
      <c r="A1128" s="22" t="s">
        <v>3432</v>
      </c>
      <c r="B1128" s="23"/>
      <c r="C1128" s="24" t="s">
        <v>371</v>
      </c>
      <c r="D1128" s="25">
        <v>3570.04</v>
      </c>
    </row>
    <row r="1129" spans="1:4">
      <c r="A1129" s="18" t="s">
        <v>3433</v>
      </c>
      <c r="B1129" s="19"/>
      <c r="C1129" s="20" t="s">
        <v>371</v>
      </c>
      <c r="D1129" s="21">
        <v>3570.04</v>
      </c>
    </row>
    <row r="1130" spans="1:4">
      <c r="A1130" s="22" t="s">
        <v>3434</v>
      </c>
      <c r="B1130" s="23"/>
      <c r="C1130" s="24" t="s">
        <v>371</v>
      </c>
      <c r="D1130" s="25">
        <v>3570.04</v>
      </c>
    </row>
    <row r="1131" spans="1:4">
      <c r="A1131" s="18" t="s">
        <v>3435</v>
      </c>
      <c r="B1131" s="19"/>
      <c r="C1131" s="20" t="s">
        <v>371</v>
      </c>
      <c r="D1131" s="21">
        <v>3570.04</v>
      </c>
    </row>
    <row r="1132" spans="1:4">
      <c r="A1132" s="22" t="s">
        <v>3436</v>
      </c>
      <c r="B1132" s="23"/>
      <c r="C1132" s="24" t="s">
        <v>371</v>
      </c>
      <c r="D1132" s="25">
        <v>3570.04</v>
      </c>
    </row>
    <row r="1133" spans="1:4">
      <c r="A1133" s="18" t="s">
        <v>3437</v>
      </c>
      <c r="B1133" s="19"/>
      <c r="C1133" s="20" t="s">
        <v>371</v>
      </c>
      <c r="D1133" s="21">
        <v>3570.04</v>
      </c>
    </row>
    <row r="1134" spans="1:4">
      <c r="A1134" s="22" t="s">
        <v>3438</v>
      </c>
      <c r="B1134" s="23"/>
      <c r="C1134" s="24" t="s">
        <v>371</v>
      </c>
      <c r="D1134" s="25">
        <v>3570.04</v>
      </c>
    </row>
    <row r="1135" spans="1:4">
      <c r="A1135" s="18" t="s">
        <v>3439</v>
      </c>
      <c r="B1135" s="19"/>
      <c r="C1135" s="20" t="s">
        <v>371</v>
      </c>
      <c r="D1135" s="21">
        <v>3570.04</v>
      </c>
    </row>
    <row r="1136" spans="1:4">
      <c r="A1136" s="22" t="s">
        <v>3440</v>
      </c>
      <c r="B1136" s="23"/>
      <c r="C1136" s="24" t="s">
        <v>371</v>
      </c>
      <c r="D1136" s="25">
        <v>3570.04</v>
      </c>
    </row>
    <row r="1137" spans="1:4">
      <c r="A1137" s="18" t="s">
        <v>3441</v>
      </c>
      <c r="B1137" s="19"/>
      <c r="C1137" s="20" t="s">
        <v>371</v>
      </c>
      <c r="D1137" s="21">
        <v>3570.04</v>
      </c>
    </row>
    <row r="1138" spans="1:4">
      <c r="A1138" s="22" t="s">
        <v>3442</v>
      </c>
      <c r="B1138" s="23"/>
      <c r="C1138" s="24" t="s">
        <v>371</v>
      </c>
      <c r="D1138" s="25">
        <v>3570.04</v>
      </c>
    </row>
    <row r="1139" spans="1:4">
      <c r="A1139" s="18" t="s">
        <v>3443</v>
      </c>
      <c r="B1139" s="19"/>
      <c r="C1139" s="20" t="s">
        <v>371</v>
      </c>
      <c r="D1139" s="21">
        <v>3570.04</v>
      </c>
    </row>
    <row r="1140" spans="1:4">
      <c r="A1140" s="22" t="s">
        <v>3444</v>
      </c>
      <c r="B1140" s="23"/>
      <c r="C1140" s="24" t="s">
        <v>371</v>
      </c>
      <c r="D1140" s="25">
        <v>3570.04</v>
      </c>
    </row>
    <row r="1141" spans="1:4">
      <c r="A1141" s="18" t="s">
        <v>3445</v>
      </c>
      <c r="B1141" s="19"/>
      <c r="C1141" s="20" t="s">
        <v>371</v>
      </c>
      <c r="D1141" s="21">
        <v>3570.04</v>
      </c>
    </row>
    <row r="1142" spans="1:4">
      <c r="A1142" s="22" t="s">
        <v>3446</v>
      </c>
      <c r="B1142" s="23"/>
      <c r="C1142" s="24" t="s">
        <v>371</v>
      </c>
      <c r="D1142" s="25">
        <v>3570.04</v>
      </c>
    </row>
    <row r="1143" spans="1:4">
      <c r="A1143" s="18" t="s">
        <v>3447</v>
      </c>
      <c r="B1143" s="19"/>
      <c r="C1143" s="20" t="s">
        <v>371</v>
      </c>
      <c r="D1143" s="21">
        <v>3570.04</v>
      </c>
    </row>
    <row r="1144" spans="1:4">
      <c r="A1144" s="22" t="s">
        <v>3448</v>
      </c>
      <c r="B1144" s="23"/>
      <c r="C1144" s="24" t="s">
        <v>371</v>
      </c>
      <c r="D1144" s="25">
        <v>3570.04</v>
      </c>
    </row>
    <row r="1145" spans="1:4">
      <c r="A1145" s="18" t="s">
        <v>3449</v>
      </c>
      <c r="B1145" s="19"/>
      <c r="C1145" s="20" t="s">
        <v>371</v>
      </c>
      <c r="D1145" s="21">
        <v>3570.04</v>
      </c>
    </row>
    <row r="1146" spans="1:4">
      <c r="A1146" s="22" t="s">
        <v>3450</v>
      </c>
      <c r="B1146" s="23"/>
      <c r="C1146" s="24" t="s">
        <v>371</v>
      </c>
      <c r="D1146" s="25">
        <v>3570.04</v>
      </c>
    </row>
    <row r="1147" spans="1:4">
      <c r="A1147" s="18" t="s">
        <v>3451</v>
      </c>
      <c r="B1147" s="19"/>
      <c r="C1147" s="20" t="s">
        <v>371</v>
      </c>
      <c r="D1147" s="21">
        <v>3570.04</v>
      </c>
    </row>
    <row r="1148" spans="1:4">
      <c r="A1148" s="22" t="s">
        <v>3452</v>
      </c>
      <c r="B1148" s="23"/>
      <c r="C1148" s="24" t="s">
        <v>363</v>
      </c>
      <c r="D1148" s="25">
        <v>26442.2</v>
      </c>
    </row>
    <row r="1149" spans="1:4">
      <c r="A1149" s="18" t="s">
        <v>3453</v>
      </c>
      <c r="B1149" s="19"/>
      <c r="C1149" s="20" t="s">
        <v>363</v>
      </c>
      <c r="D1149" s="21">
        <v>26442.2</v>
      </c>
    </row>
    <row r="1150" spans="1:4">
      <c r="A1150" s="22" t="s">
        <v>3454</v>
      </c>
      <c r="B1150" s="23"/>
      <c r="C1150" s="24" t="s">
        <v>363</v>
      </c>
      <c r="D1150" s="25">
        <v>26442.2</v>
      </c>
    </row>
    <row r="1151" spans="1:4">
      <c r="A1151" s="18" t="s">
        <v>3455</v>
      </c>
      <c r="B1151" s="19"/>
      <c r="C1151" s="20" t="s">
        <v>363</v>
      </c>
      <c r="D1151" s="21">
        <v>26442.2</v>
      </c>
    </row>
    <row r="1152" spans="1:4">
      <c r="A1152" s="22" t="s">
        <v>3456</v>
      </c>
      <c r="B1152" s="23"/>
      <c r="C1152" s="24" t="s">
        <v>363</v>
      </c>
      <c r="D1152" s="25">
        <v>26442.2</v>
      </c>
    </row>
    <row r="1153" spans="1:4">
      <c r="A1153" s="18" t="s">
        <v>3457</v>
      </c>
      <c r="B1153" s="19"/>
      <c r="C1153" s="20" t="s">
        <v>363</v>
      </c>
      <c r="D1153" s="21">
        <v>26442.2</v>
      </c>
    </row>
    <row r="1154" spans="1:4">
      <c r="A1154" s="22" t="s">
        <v>3458</v>
      </c>
      <c r="B1154" s="23"/>
      <c r="C1154" s="24" t="s">
        <v>363</v>
      </c>
      <c r="D1154" s="25">
        <v>26442.2</v>
      </c>
    </row>
    <row r="1155" spans="1:4">
      <c r="A1155" s="18" t="s">
        <v>3459</v>
      </c>
      <c r="B1155" s="19"/>
      <c r="C1155" s="20" t="s">
        <v>363</v>
      </c>
      <c r="D1155" s="21">
        <v>26442.2</v>
      </c>
    </row>
    <row r="1156" spans="1:4">
      <c r="A1156" s="22" t="s">
        <v>3460</v>
      </c>
      <c r="B1156" s="23"/>
      <c r="C1156" s="24" t="s">
        <v>363</v>
      </c>
      <c r="D1156" s="25">
        <v>26442.2</v>
      </c>
    </row>
    <row r="1157" spans="1:4">
      <c r="A1157" s="18" t="s">
        <v>3461</v>
      </c>
      <c r="B1157" s="19"/>
      <c r="C1157" s="20" t="s">
        <v>1596</v>
      </c>
      <c r="D1157" s="21">
        <v>46400</v>
      </c>
    </row>
    <row r="1158" spans="1:4">
      <c r="A1158" s="22" t="s">
        <v>3462</v>
      </c>
      <c r="B1158" s="23"/>
      <c r="C1158" s="24" t="s">
        <v>1596</v>
      </c>
      <c r="D1158" s="25">
        <v>46400</v>
      </c>
    </row>
    <row r="1159" spans="1:4">
      <c r="A1159" s="18" t="s">
        <v>3463</v>
      </c>
      <c r="B1159" s="19"/>
      <c r="C1159" s="20" t="s">
        <v>1596</v>
      </c>
      <c r="D1159" s="21">
        <v>46400</v>
      </c>
    </row>
    <row r="1160" spans="1:4">
      <c r="A1160" s="22" t="s">
        <v>3464</v>
      </c>
      <c r="B1160" s="23"/>
      <c r="C1160" s="24" t="s">
        <v>1596</v>
      </c>
      <c r="D1160" s="25">
        <v>46400</v>
      </c>
    </row>
    <row r="1161" spans="1:4">
      <c r="A1161" s="18" t="s">
        <v>3465</v>
      </c>
      <c r="B1161" s="19"/>
      <c r="C1161" s="20" t="s">
        <v>1596</v>
      </c>
      <c r="D1161" s="21">
        <v>46400</v>
      </c>
    </row>
    <row r="1162" spans="1:4">
      <c r="A1162" s="22" t="s">
        <v>3466</v>
      </c>
      <c r="B1162" s="23"/>
      <c r="C1162" s="24" t="s">
        <v>1596</v>
      </c>
      <c r="D1162" s="25">
        <v>46400</v>
      </c>
    </row>
    <row r="1163" spans="1:4">
      <c r="A1163" s="18" t="s">
        <v>3467</v>
      </c>
      <c r="B1163" s="19"/>
      <c r="C1163" s="20" t="s">
        <v>1596</v>
      </c>
      <c r="D1163" s="21">
        <v>46400</v>
      </c>
    </row>
    <row r="1164" spans="1:4">
      <c r="A1164" s="22" t="s">
        <v>3468</v>
      </c>
      <c r="B1164" s="23"/>
      <c r="C1164" s="24" t="s">
        <v>1596</v>
      </c>
      <c r="D1164" s="25">
        <v>46400</v>
      </c>
    </row>
    <row r="1165" spans="1:4">
      <c r="A1165" s="18" t="s">
        <v>3469</v>
      </c>
      <c r="B1165" s="19"/>
      <c r="C1165" s="20" t="s">
        <v>1596</v>
      </c>
      <c r="D1165" s="21">
        <v>46400</v>
      </c>
    </row>
    <row r="1166" spans="1:4">
      <c r="A1166" s="22" t="s">
        <v>3470</v>
      </c>
      <c r="B1166" s="23"/>
      <c r="C1166" s="24" t="s">
        <v>1596</v>
      </c>
      <c r="D1166" s="25">
        <v>46400</v>
      </c>
    </row>
    <row r="1167" spans="1:4">
      <c r="A1167" s="18" t="s">
        <v>3471</v>
      </c>
      <c r="B1167" s="19"/>
      <c r="C1167" s="20" t="s">
        <v>1596</v>
      </c>
      <c r="D1167" s="21">
        <v>46400</v>
      </c>
    </row>
    <row r="1168" spans="1:4">
      <c r="A1168" s="22" t="s">
        <v>3472</v>
      </c>
      <c r="B1168" s="23"/>
      <c r="C1168" s="24" t="s">
        <v>1596</v>
      </c>
      <c r="D1168" s="25">
        <v>46400</v>
      </c>
    </row>
    <row r="1169" spans="1:4">
      <c r="A1169" s="18" t="s">
        <v>3473</v>
      </c>
      <c r="B1169" s="19"/>
      <c r="C1169" s="20" t="s">
        <v>1596</v>
      </c>
      <c r="D1169" s="21">
        <v>46400</v>
      </c>
    </row>
    <row r="1170" spans="1:4">
      <c r="A1170" s="22" t="s">
        <v>3474</v>
      </c>
      <c r="B1170" s="23"/>
      <c r="C1170" s="24" t="s">
        <v>1596</v>
      </c>
      <c r="D1170" s="25">
        <v>46400</v>
      </c>
    </row>
    <row r="1171" spans="1:4">
      <c r="A1171" s="18" t="s">
        <v>3475</v>
      </c>
      <c r="B1171" s="19"/>
      <c r="C1171" s="20" t="s">
        <v>1596</v>
      </c>
      <c r="D1171" s="21">
        <v>46400</v>
      </c>
    </row>
    <row r="1172" spans="1:4">
      <c r="A1172" s="22" t="s">
        <v>3476</v>
      </c>
      <c r="B1172" s="23"/>
      <c r="C1172" s="24" t="s">
        <v>1596</v>
      </c>
      <c r="D1172" s="25">
        <v>46400</v>
      </c>
    </row>
    <row r="1173" spans="1:4">
      <c r="A1173" s="18" t="s">
        <v>3477</v>
      </c>
      <c r="B1173" s="19"/>
      <c r="C1173" s="20" t="s">
        <v>1596</v>
      </c>
      <c r="D1173" s="21">
        <v>46400</v>
      </c>
    </row>
    <row r="1174" spans="1:4">
      <c r="A1174" s="22" t="s">
        <v>3478</v>
      </c>
      <c r="B1174" s="23"/>
      <c r="C1174" s="24" t="s">
        <v>1596</v>
      </c>
      <c r="D1174" s="25">
        <v>46400</v>
      </c>
    </row>
    <row r="1175" spans="1:4">
      <c r="A1175" s="18" t="s">
        <v>3479</v>
      </c>
      <c r="B1175" s="19"/>
      <c r="C1175" s="20" t="s">
        <v>1596</v>
      </c>
      <c r="D1175" s="21">
        <v>46400</v>
      </c>
    </row>
    <row r="1176" spans="1:4">
      <c r="A1176" s="22" t="s">
        <v>3480</v>
      </c>
      <c r="B1176" s="23"/>
      <c r="C1176" s="24" t="s">
        <v>1596</v>
      </c>
      <c r="D1176" s="25">
        <v>46400</v>
      </c>
    </row>
    <row r="1177" spans="1:4">
      <c r="A1177" s="22" t="s">
        <v>3482</v>
      </c>
      <c r="B1177" s="23"/>
      <c r="C1177" s="24" t="s">
        <v>371</v>
      </c>
      <c r="D1177" s="25">
        <v>4021.72</v>
      </c>
    </row>
    <row r="1178" spans="1:4">
      <c r="A1178" s="18" t="s">
        <v>3483</v>
      </c>
      <c r="B1178" s="19"/>
      <c r="C1178" s="20" t="s">
        <v>371</v>
      </c>
      <c r="D1178" s="21">
        <v>4021.72</v>
      </c>
    </row>
    <row r="1179" spans="1:4">
      <c r="A1179" s="22" t="s">
        <v>3484</v>
      </c>
      <c r="B1179" s="23"/>
      <c r="C1179" s="24" t="s">
        <v>371</v>
      </c>
      <c r="D1179" s="25">
        <v>4021.72</v>
      </c>
    </row>
    <row r="1180" spans="1:4">
      <c r="A1180" s="18" t="s">
        <v>3485</v>
      </c>
      <c r="B1180" s="19"/>
      <c r="C1180" s="20" t="s">
        <v>371</v>
      </c>
      <c r="D1180" s="21">
        <v>4021.72</v>
      </c>
    </row>
    <row r="1181" spans="1:4">
      <c r="A1181" s="22" t="s">
        <v>3486</v>
      </c>
      <c r="B1181" s="23"/>
      <c r="C1181" s="24" t="s">
        <v>371</v>
      </c>
      <c r="D1181" s="25">
        <v>4021.72</v>
      </c>
    </row>
    <row r="1182" spans="1:4">
      <c r="A1182" s="18" t="s">
        <v>3487</v>
      </c>
      <c r="B1182" s="19"/>
      <c r="C1182" s="20" t="s">
        <v>371</v>
      </c>
      <c r="D1182" s="21">
        <v>4021.72</v>
      </c>
    </row>
    <row r="1183" spans="1:4">
      <c r="A1183" s="22" t="s">
        <v>3488</v>
      </c>
      <c r="B1183" s="23"/>
      <c r="C1183" s="24" t="s">
        <v>371</v>
      </c>
      <c r="D1183" s="25">
        <v>84042</v>
      </c>
    </row>
    <row r="1184" spans="1:4">
      <c r="A1184" s="18" t="s">
        <v>3489</v>
      </c>
      <c r="B1184" s="19"/>
      <c r="C1184" s="20" t="s">
        <v>371</v>
      </c>
      <c r="D1184" s="21">
        <v>84042</v>
      </c>
    </row>
    <row r="1185" spans="1:4">
      <c r="A1185" s="22" t="s">
        <v>3490</v>
      </c>
      <c r="B1185" s="23"/>
      <c r="C1185" s="24" t="s">
        <v>113</v>
      </c>
      <c r="D1185" s="25">
        <v>40559.4</v>
      </c>
    </row>
    <row r="1186" spans="1:4">
      <c r="A1186" s="18" t="s">
        <v>3491</v>
      </c>
      <c r="B1186" s="19"/>
      <c r="C1186" s="20" t="s">
        <v>113</v>
      </c>
      <c r="D1186" s="21">
        <v>40559.4</v>
      </c>
    </row>
    <row r="1187" spans="1:4">
      <c r="A1187" s="22" t="s">
        <v>3492</v>
      </c>
      <c r="B1187" s="23"/>
      <c r="C1187" s="24" t="s">
        <v>113</v>
      </c>
      <c r="D1187" s="25">
        <v>40559.4</v>
      </c>
    </row>
    <row r="1188" spans="1:4">
      <c r="A1188" s="18" t="s">
        <v>3497</v>
      </c>
      <c r="B1188" s="19"/>
      <c r="C1188" s="20" t="s">
        <v>98</v>
      </c>
      <c r="D1188" s="21">
        <v>11488.5</v>
      </c>
    </row>
    <row r="1189" spans="1:4">
      <c r="A1189" s="22" t="s">
        <v>3498</v>
      </c>
      <c r="B1189" s="23"/>
      <c r="C1189" s="24" t="s">
        <v>98</v>
      </c>
      <c r="D1189" s="25">
        <v>21929</v>
      </c>
    </row>
    <row r="1190" spans="1:4">
      <c r="A1190" s="18" t="s">
        <v>3501</v>
      </c>
      <c r="B1190" s="19"/>
      <c r="C1190" s="20" t="s">
        <v>2401</v>
      </c>
      <c r="D1190" s="21">
        <v>3016</v>
      </c>
    </row>
    <row r="1191" spans="1:4">
      <c r="A1191" s="22" t="s">
        <v>3502</v>
      </c>
      <c r="B1191" s="23"/>
      <c r="C1191" s="24" t="s">
        <v>2401</v>
      </c>
      <c r="D1191" s="25">
        <v>3016</v>
      </c>
    </row>
    <row r="1192" spans="1:4">
      <c r="A1192" s="18" t="s">
        <v>3503</v>
      </c>
      <c r="B1192" s="19"/>
      <c r="C1192" s="20" t="s">
        <v>2401</v>
      </c>
      <c r="D1192" s="21">
        <v>3016</v>
      </c>
    </row>
    <row r="1193" spans="1:4">
      <c r="A1193" s="22" t="s">
        <v>3504</v>
      </c>
      <c r="B1193" s="23"/>
      <c r="C1193" s="24" t="s">
        <v>2401</v>
      </c>
      <c r="D1193" s="25">
        <v>3016</v>
      </c>
    </row>
    <row r="1194" spans="1:4">
      <c r="A1194" s="18" t="s">
        <v>3505</v>
      </c>
      <c r="B1194" s="19"/>
      <c r="C1194" s="20" t="s">
        <v>2401</v>
      </c>
      <c r="D1194" s="21">
        <v>3016</v>
      </c>
    </row>
    <row r="1195" spans="1:4">
      <c r="A1195" s="22" t="s">
        <v>3506</v>
      </c>
      <c r="B1195" s="23"/>
      <c r="C1195" s="24" t="s">
        <v>2401</v>
      </c>
      <c r="D1195" s="25">
        <v>27260</v>
      </c>
    </row>
    <row r="1196" spans="1:4">
      <c r="A1196" s="18" t="s">
        <v>3507</v>
      </c>
      <c r="B1196" s="19"/>
      <c r="C1196" s="20" t="s">
        <v>2401</v>
      </c>
      <c r="D1196" s="21">
        <v>27260</v>
      </c>
    </row>
    <row r="1197" spans="1:4">
      <c r="A1197" s="22" t="s">
        <v>3508</v>
      </c>
      <c r="B1197" s="23"/>
      <c r="C1197" s="24" t="s">
        <v>2660</v>
      </c>
      <c r="D1197" s="25">
        <v>9999.98</v>
      </c>
    </row>
    <row r="1198" spans="1:4">
      <c r="A1198" s="18" t="s">
        <v>3509</v>
      </c>
      <c r="B1198" s="19"/>
      <c r="C1198" s="20" t="s">
        <v>2660</v>
      </c>
      <c r="D1198" s="21">
        <v>9999.98</v>
      </c>
    </row>
    <row r="1199" spans="1:4">
      <c r="A1199" s="22" t="s">
        <v>3510</v>
      </c>
      <c r="B1199" s="23"/>
      <c r="C1199" s="24" t="s">
        <v>2660</v>
      </c>
      <c r="D1199" s="25">
        <v>9999.98</v>
      </c>
    </row>
    <row r="1200" spans="1:4">
      <c r="A1200" s="18" t="s">
        <v>3511</v>
      </c>
      <c r="B1200" s="19"/>
      <c r="C1200" s="20" t="s">
        <v>2660</v>
      </c>
      <c r="D1200" s="21">
        <v>9999.98</v>
      </c>
    </row>
    <row r="1201" spans="1:5">
      <c r="A1201" s="22" t="s">
        <v>3512</v>
      </c>
      <c r="B1201" s="23"/>
      <c r="C1201" s="24" t="s">
        <v>2660</v>
      </c>
      <c r="D1201" s="25">
        <v>9999.98</v>
      </c>
    </row>
    <row r="1202" spans="1:5">
      <c r="A1202" s="18" t="s">
        <v>3513</v>
      </c>
      <c r="B1202" s="19"/>
      <c r="C1202" s="20" t="s">
        <v>2660</v>
      </c>
      <c r="D1202" s="21">
        <v>9999.98</v>
      </c>
    </row>
    <row r="1203" spans="1:5">
      <c r="A1203" s="22" t="s">
        <v>3514</v>
      </c>
      <c r="B1203" s="23"/>
      <c r="C1203" s="24" t="s">
        <v>2660</v>
      </c>
      <c r="D1203" s="25">
        <v>9999.98</v>
      </c>
    </row>
    <row r="1204" spans="1:5">
      <c r="A1204" s="18" t="s">
        <v>3515</v>
      </c>
      <c r="B1204" s="19"/>
      <c r="C1204" s="20" t="s">
        <v>2660</v>
      </c>
      <c r="D1204" s="21">
        <v>9999.98</v>
      </c>
    </row>
    <row r="1205" spans="1:5">
      <c r="A1205" s="22" t="s">
        <v>3516</v>
      </c>
      <c r="B1205" s="23"/>
      <c r="C1205" s="24" t="s">
        <v>2660</v>
      </c>
      <c r="D1205" s="25">
        <v>9999.98</v>
      </c>
    </row>
    <row r="1206" spans="1:5">
      <c r="A1206" s="18" t="s">
        <v>3517</v>
      </c>
      <c r="B1206" s="19"/>
      <c r="C1206" s="20" t="s">
        <v>2660</v>
      </c>
      <c r="D1206" s="21">
        <v>9999.98</v>
      </c>
    </row>
    <row r="1207" spans="1:5">
      <c r="A1207" s="18" t="s">
        <v>3523</v>
      </c>
      <c r="B1207" s="19"/>
      <c r="C1207" s="20" t="s">
        <v>113</v>
      </c>
      <c r="D1207" s="21">
        <v>17623.66</v>
      </c>
    </row>
    <row r="1208" spans="1:5">
      <c r="A1208" s="18" t="s">
        <v>3525</v>
      </c>
      <c r="B1208" s="19"/>
      <c r="C1208" s="20" t="s">
        <v>1592</v>
      </c>
      <c r="D1208" s="21">
        <v>23143.16</v>
      </c>
    </row>
    <row r="1209" spans="1:5">
      <c r="A1209" s="18" t="s">
        <v>3527</v>
      </c>
      <c r="B1209" s="19"/>
      <c r="C1209" s="20" t="s">
        <v>1592</v>
      </c>
      <c r="D1209" s="21">
        <v>24558</v>
      </c>
    </row>
    <row r="1210" spans="1:5">
      <c r="A1210" s="22" t="s">
        <v>3528</v>
      </c>
      <c r="B1210" s="23"/>
      <c r="C1210" s="24" t="s">
        <v>491</v>
      </c>
      <c r="D1210" s="25">
        <v>13990.99</v>
      </c>
      <c r="E1210" s="29">
        <f>SUM(D8:D1210)</f>
        <v>59968035.677800119</v>
      </c>
    </row>
    <row r="1211" spans="1:5">
      <c r="A1211" s="18" t="s">
        <v>6</v>
      </c>
      <c r="B1211" s="19"/>
      <c r="C1211" s="20" t="s">
        <v>7</v>
      </c>
      <c r="D1211" s="21">
        <v>4071</v>
      </c>
    </row>
    <row r="1212" spans="1:5">
      <c r="A1212" s="22" t="s">
        <v>8</v>
      </c>
      <c r="B1212" s="23"/>
      <c r="C1212" s="24" t="s">
        <v>9</v>
      </c>
      <c r="D1212" s="25">
        <v>42282</v>
      </c>
    </row>
    <row r="1213" spans="1:5">
      <c r="A1213" s="18" t="s">
        <v>10</v>
      </c>
      <c r="B1213" s="19"/>
      <c r="C1213" s="20" t="s">
        <v>11</v>
      </c>
      <c r="D1213" s="21">
        <v>2800</v>
      </c>
    </row>
    <row r="1214" spans="1:5">
      <c r="A1214" s="22" t="s">
        <v>12</v>
      </c>
      <c r="B1214" s="23"/>
      <c r="C1214" s="24" t="s">
        <v>13</v>
      </c>
      <c r="D1214" s="25">
        <v>9039.43</v>
      </c>
    </row>
    <row r="1215" spans="1:5">
      <c r="A1215" s="18" t="s">
        <v>14</v>
      </c>
      <c r="B1215" s="19"/>
      <c r="C1215" s="20" t="s">
        <v>13</v>
      </c>
      <c r="D1215" s="21">
        <v>9039.43</v>
      </c>
    </row>
    <row r="1216" spans="1:5">
      <c r="A1216" s="22" t="s">
        <v>15</v>
      </c>
      <c r="B1216" s="23"/>
      <c r="C1216" s="24" t="s">
        <v>13</v>
      </c>
      <c r="D1216" s="25">
        <v>9039.43</v>
      </c>
    </row>
    <row r="1217" spans="1:4">
      <c r="A1217" s="18" t="s">
        <v>16</v>
      </c>
      <c r="B1217" s="19"/>
      <c r="C1217" s="20" t="s">
        <v>17</v>
      </c>
      <c r="D1217" s="21">
        <v>158271.29999999999</v>
      </c>
    </row>
    <row r="1218" spans="1:4">
      <c r="A1218" s="22" t="s">
        <v>18</v>
      </c>
      <c r="B1218" s="23"/>
      <c r="C1218" s="24" t="s">
        <v>19</v>
      </c>
      <c r="D1218" s="25">
        <v>43656.6</v>
      </c>
    </row>
    <row r="1219" spans="1:4">
      <c r="A1219" s="18" t="s">
        <v>20</v>
      </c>
      <c r="B1219" s="19"/>
      <c r="C1219" s="20" t="s">
        <v>19</v>
      </c>
      <c r="D1219" s="21">
        <v>43656.6</v>
      </c>
    </row>
    <row r="1220" spans="1:4">
      <c r="A1220" s="22" t="s">
        <v>21</v>
      </c>
      <c r="B1220" s="23"/>
      <c r="C1220" s="24" t="s">
        <v>19</v>
      </c>
      <c r="D1220" s="25">
        <v>43656.6</v>
      </c>
    </row>
    <row r="1221" spans="1:4">
      <c r="A1221" s="18" t="s">
        <v>22</v>
      </c>
      <c r="B1221" s="19"/>
      <c r="C1221" s="20" t="s">
        <v>19</v>
      </c>
      <c r="D1221" s="21">
        <v>43656.6</v>
      </c>
    </row>
    <row r="1222" spans="1:4">
      <c r="A1222" s="22" t="s">
        <v>23</v>
      </c>
      <c r="B1222" s="23"/>
      <c r="C1222" s="24" t="s">
        <v>24</v>
      </c>
      <c r="D1222" s="25">
        <v>116293.75</v>
      </c>
    </row>
    <row r="1223" spans="1:4">
      <c r="A1223" s="18" t="s">
        <v>25</v>
      </c>
      <c r="B1223" s="19"/>
      <c r="C1223" s="20" t="s">
        <v>26</v>
      </c>
      <c r="D1223" s="21">
        <v>14923.4</v>
      </c>
    </row>
    <row r="1224" spans="1:4">
      <c r="A1224" s="22" t="s">
        <v>27</v>
      </c>
      <c r="B1224" s="23"/>
      <c r="C1224" s="24" t="s">
        <v>26</v>
      </c>
      <c r="D1224" s="25">
        <v>14923.4</v>
      </c>
    </row>
    <row r="1225" spans="1:4">
      <c r="A1225" s="18" t="s">
        <v>28</v>
      </c>
      <c r="B1225" s="19"/>
      <c r="C1225" s="20" t="s">
        <v>26</v>
      </c>
      <c r="D1225" s="21">
        <v>14923.4</v>
      </c>
    </row>
    <row r="1226" spans="1:4">
      <c r="A1226" s="22" t="s">
        <v>29</v>
      </c>
      <c r="B1226" s="23"/>
      <c r="C1226" s="24" t="s">
        <v>26</v>
      </c>
      <c r="D1226" s="25">
        <v>14923.4</v>
      </c>
    </row>
    <row r="1227" spans="1:4">
      <c r="A1227" s="18" t="s">
        <v>30</v>
      </c>
      <c r="B1227" s="19"/>
      <c r="C1227" s="20" t="s">
        <v>26</v>
      </c>
      <c r="D1227" s="21">
        <v>14923.4</v>
      </c>
    </row>
    <row r="1228" spans="1:4">
      <c r="A1228" s="22" t="s">
        <v>31</v>
      </c>
      <c r="B1228" s="23"/>
      <c r="C1228" s="24" t="s">
        <v>26</v>
      </c>
      <c r="D1228" s="25">
        <v>14923.4</v>
      </c>
    </row>
    <row r="1229" spans="1:4">
      <c r="A1229" s="18" t="s">
        <v>32</v>
      </c>
      <c r="B1229" s="19"/>
      <c r="C1229" s="20" t="s">
        <v>26</v>
      </c>
      <c r="D1229" s="21">
        <v>14923.4</v>
      </c>
    </row>
    <row r="1230" spans="1:4">
      <c r="A1230" s="22" t="s">
        <v>33</v>
      </c>
      <c r="B1230" s="23"/>
      <c r="C1230" s="24" t="s">
        <v>34</v>
      </c>
      <c r="D1230" s="25">
        <v>3450</v>
      </c>
    </row>
    <row r="1231" spans="1:4">
      <c r="A1231" s="18" t="s">
        <v>35</v>
      </c>
      <c r="B1231" s="19"/>
      <c r="C1231" s="20" t="s">
        <v>34</v>
      </c>
      <c r="D1231" s="21">
        <v>5865</v>
      </c>
    </row>
    <row r="1232" spans="1:4">
      <c r="A1232" s="22" t="s">
        <v>36</v>
      </c>
      <c r="B1232" s="23"/>
      <c r="C1232" s="24" t="s">
        <v>34</v>
      </c>
      <c r="D1232" s="25">
        <v>9200</v>
      </c>
    </row>
    <row r="1233" spans="1:4">
      <c r="A1233" s="18" t="s">
        <v>37</v>
      </c>
      <c r="B1233" s="19"/>
      <c r="C1233" s="20" t="s">
        <v>34</v>
      </c>
      <c r="D1233" s="21">
        <v>10580</v>
      </c>
    </row>
    <row r="1234" spans="1:4">
      <c r="A1234" s="22" t="s">
        <v>38</v>
      </c>
      <c r="B1234" s="23"/>
      <c r="C1234" s="24" t="s">
        <v>34</v>
      </c>
      <c r="D1234" s="25">
        <v>30397.95</v>
      </c>
    </row>
    <row r="1235" spans="1:4">
      <c r="A1235" s="18" t="s">
        <v>39</v>
      </c>
      <c r="B1235" s="19"/>
      <c r="C1235" s="20" t="s">
        <v>34</v>
      </c>
      <c r="D1235" s="21">
        <v>72976.740000000005</v>
      </c>
    </row>
    <row r="1236" spans="1:4">
      <c r="A1236" s="22" t="s">
        <v>40</v>
      </c>
      <c r="B1236" s="23"/>
      <c r="C1236" s="24" t="s">
        <v>41</v>
      </c>
      <c r="D1236" s="25">
        <v>56201.65</v>
      </c>
    </row>
    <row r="1237" spans="1:4">
      <c r="A1237" s="18" t="s">
        <v>42</v>
      </c>
      <c r="B1237" s="19"/>
      <c r="C1237" s="20" t="s">
        <v>43</v>
      </c>
      <c r="D1237" s="21">
        <v>2700.48</v>
      </c>
    </row>
    <row r="1238" spans="1:4">
      <c r="A1238" s="22" t="s">
        <v>44</v>
      </c>
      <c r="B1238" s="23"/>
      <c r="C1238" s="24" t="s">
        <v>45</v>
      </c>
      <c r="D1238" s="25">
        <v>3967.5</v>
      </c>
    </row>
    <row r="1239" spans="1:4">
      <c r="A1239" s="18" t="s">
        <v>46</v>
      </c>
      <c r="B1239" s="19"/>
      <c r="C1239" s="20" t="s">
        <v>45</v>
      </c>
      <c r="D1239" s="21">
        <v>3967.5</v>
      </c>
    </row>
    <row r="1240" spans="1:4">
      <c r="A1240" s="22" t="s">
        <v>47</v>
      </c>
      <c r="B1240" s="23"/>
      <c r="C1240" s="24" t="s">
        <v>48</v>
      </c>
      <c r="D1240" s="25">
        <v>3182.37</v>
      </c>
    </row>
    <row r="1241" spans="1:4">
      <c r="A1241" s="18" t="s">
        <v>49</v>
      </c>
      <c r="B1241" s="19"/>
      <c r="C1241" s="20" t="s">
        <v>50</v>
      </c>
      <c r="D1241" s="21">
        <v>214710.2</v>
      </c>
    </row>
    <row r="1242" spans="1:4">
      <c r="A1242" s="22" t="s">
        <v>51</v>
      </c>
      <c r="B1242" s="23"/>
      <c r="C1242" s="24" t="s">
        <v>50</v>
      </c>
      <c r="D1242" s="25">
        <v>238837.75</v>
      </c>
    </row>
    <row r="1243" spans="1:4">
      <c r="A1243" s="18" t="s">
        <v>52</v>
      </c>
      <c r="B1243" s="19"/>
      <c r="C1243" s="20" t="s">
        <v>53</v>
      </c>
      <c r="D1243" s="21">
        <v>3001.5</v>
      </c>
    </row>
    <row r="1244" spans="1:4">
      <c r="A1244" s="22" t="s">
        <v>54</v>
      </c>
      <c r="B1244" s="23"/>
      <c r="C1244" s="24" t="s">
        <v>53</v>
      </c>
      <c r="D1244" s="25">
        <v>4278</v>
      </c>
    </row>
    <row r="1245" spans="1:4">
      <c r="A1245" s="18" t="s">
        <v>55</v>
      </c>
      <c r="B1245" s="19"/>
      <c r="C1245" s="20" t="s">
        <v>53</v>
      </c>
      <c r="D1245" s="21">
        <v>4278</v>
      </c>
    </row>
    <row r="1246" spans="1:4">
      <c r="A1246" s="22" t="s">
        <v>56</v>
      </c>
      <c r="B1246" s="23"/>
      <c r="C1246" s="24" t="s">
        <v>53</v>
      </c>
      <c r="D1246" s="25">
        <v>4278</v>
      </c>
    </row>
    <row r="1247" spans="1:4">
      <c r="A1247" s="18" t="s">
        <v>57</v>
      </c>
      <c r="B1247" s="19"/>
      <c r="C1247" s="20" t="s">
        <v>53</v>
      </c>
      <c r="D1247" s="21">
        <v>4278</v>
      </c>
    </row>
    <row r="1248" spans="1:4">
      <c r="A1248" s="22" t="s">
        <v>58</v>
      </c>
      <c r="B1248" s="23"/>
      <c r="C1248" s="24" t="s">
        <v>53</v>
      </c>
      <c r="D1248" s="25">
        <v>4278</v>
      </c>
    </row>
    <row r="1249" spans="1:4">
      <c r="A1249" s="18" t="s">
        <v>59</v>
      </c>
      <c r="B1249" s="19"/>
      <c r="C1249" s="20" t="s">
        <v>53</v>
      </c>
      <c r="D1249" s="21">
        <v>4278</v>
      </c>
    </row>
    <row r="1250" spans="1:4">
      <c r="A1250" s="22" t="s">
        <v>60</v>
      </c>
      <c r="B1250" s="23"/>
      <c r="C1250" s="24" t="s">
        <v>53</v>
      </c>
      <c r="D1250" s="25">
        <v>4278</v>
      </c>
    </row>
    <row r="1251" spans="1:4">
      <c r="A1251" s="18" t="s">
        <v>61</v>
      </c>
      <c r="B1251" s="19"/>
      <c r="C1251" s="20" t="s">
        <v>53</v>
      </c>
      <c r="D1251" s="21">
        <v>4278</v>
      </c>
    </row>
    <row r="1252" spans="1:4">
      <c r="A1252" s="22" t="s">
        <v>62</v>
      </c>
      <c r="B1252" s="23"/>
      <c r="C1252" s="24" t="s">
        <v>53</v>
      </c>
      <c r="D1252" s="25">
        <v>4278</v>
      </c>
    </row>
    <row r="1253" spans="1:4">
      <c r="A1253" s="18" t="s">
        <v>63</v>
      </c>
      <c r="B1253" s="19"/>
      <c r="C1253" s="20" t="s">
        <v>53</v>
      </c>
      <c r="D1253" s="21">
        <v>4278</v>
      </c>
    </row>
    <row r="1254" spans="1:4">
      <c r="A1254" s="22" t="s">
        <v>64</v>
      </c>
      <c r="B1254" s="23"/>
      <c r="C1254" s="24" t="s">
        <v>53</v>
      </c>
      <c r="D1254" s="25">
        <v>4278</v>
      </c>
    </row>
    <row r="1255" spans="1:4">
      <c r="A1255" s="18" t="s">
        <v>65</v>
      </c>
      <c r="B1255" s="19"/>
      <c r="C1255" s="20" t="s">
        <v>53</v>
      </c>
      <c r="D1255" s="21">
        <v>4278</v>
      </c>
    </row>
    <row r="1256" spans="1:4">
      <c r="A1256" s="22" t="s">
        <v>66</v>
      </c>
      <c r="B1256" s="23"/>
      <c r="C1256" s="24" t="s">
        <v>53</v>
      </c>
      <c r="D1256" s="25">
        <v>7499.4</v>
      </c>
    </row>
    <row r="1257" spans="1:4">
      <c r="A1257" s="18" t="s">
        <v>67</v>
      </c>
      <c r="B1257" s="19"/>
      <c r="C1257" s="20" t="s">
        <v>68</v>
      </c>
      <c r="D1257" s="21">
        <v>16042.5</v>
      </c>
    </row>
    <row r="1258" spans="1:4">
      <c r="A1258" s="22" t="s">
        <v>69</v>
      </c>
      <c r="B1258" s="23"/>
      <c r="C1258" s="24" t="s">
        <v>70</v>
      </c>
      <c r="D1258" s="25">
        <v>2688.7</v>
      </c>
    </row>
    <row r="1259" spans="1:4">
      <c r="A1259" s="18" t="s">
        <v>71</v>
      </c>
      <c r="B1259" s="19"/>
      <c r="C1259" s="20" t="s">
        <v>72</v>
      </c>
      <c r="D1259" s="21">
        <v>2760</v>
      </c>
    </row>
    <row r="1260" spans="1:4">
      <c r="A1260" s="22" t="s">
        <v>73</v>
      </c>
      <c r="B1260" s="23"/>
      <c r="C1260" s="24" t="s">
        <v>72</v>
      </c>
      <c r="D1260" s="25">
        <v>2857.75</v>
      </c>
    </row>
    <row r="1261" spans="1:4">
      <c r="A1261" s="18" t="s">
        <v>74</v>
      </c>
      <c r="B1261" s="19"/>
      <c r="C1261" s="20" t="s">
        <v>72</v>
      </c>
      <c r="D1261" s="21">
        <v>2981.95</v>
      </c>
    </row>
    <row r="1262" spans="1:4">
      <c r="A1262" s="22" t="s">
        <v>75</v>
      </c>
      <c r="B1262" s="23"/>
      <c r="C1262" s="24" t="s">
        <v>72</v>
      </c>
      <c r="D1262" s="25">
        <v>2981.95</v>
      </c>
    </row>
    <row r="1263" spans="1:4">
      <c r="A1263" s="18" t="s">
        <v>76</v>
      </c>
      <c r="B1263" s="19"/>
      <c r="C1263" s="20" t="s">
        <v>72</v>
      </c>
      <c r="D1263" s="21">
        <v>3156.75</v>
      </c>
    </row>
    <row r="1264" spans="1:4">
      <c r="A1264" s="22" t="s">
        <v>77</v>
      </c>
      <c r="B1264" s="23"/>
      <c r="C1264" s="24" t="s">
        <v>72</v>
      </c>
      <c r="D1264" s="25">
        <v>3797.37</v>
      </c>
    </row>
    <row r="1265" spans="1:4">
      <c r="A1265" s="18" t="s">
        <v>78</v>
      </c>
      <c r="B1265" s="19"/>
      <c r="C1265" s="20" t="s">
        <v>72</v>
      </c>
      <c r="D1265" s="21">
        <v>4692</v>
      </c>
    </row>
    <row r="1266" spans="1:4">
      <c r="A1266" s="22" t="s">
        <v>79</v>
      </c>
      <c r="B1266" s="23"/>
      <c r="C1266" s="24" t="s">
        <v>72</v>
      </c>
      <c r="D1266" s="25">
        <v>4692</v>
      </c>
    </row>
    <row r="1267" spans="1:4">
      <c r="A1267" s="18" t="s">
        <v>80</v>
      </c>
      <c r="B1267" s="19"/>
      <c r="C1267" s="20" t="s">
        <v>72</v>
      </c>
      <c r="D1267" s="21">
        <v>6842.5</v>
      </c>
    </row>
    <row r="1268" spans="1:4">
      <c r="A1268" s="22" t="s">
        <v>81</v>
      </c>
      <c r="B1268" s="23"/>
      <c r="C1268" s="24" t="s">
        <v>72</v>
      </c>
      <c r="D1268" s="25">
        <v>6842.5</v>
      </c>
    </row>
    <row r="1269" spans="1:4">
      <c r="A1269" s="18" t="s">
        <v>82</v>
      </c>
      <c r="B1269" s="19"/>
      <c r="C1269" s="20" t="s">
        <v>72</v>
      </c>
      <c r="D1269" s="21">
        <v>6842.5</v>
      </c>
    </row>
    <row r="1270" spans="1:4">
      <c r="A1270" s="22" t="s">
        <v>83</v>
      </c>
      <c r="B1270" s="23"/>
      <c r="C1270" s="24" t="s">
        <v>72</v>
      </c>
      <c r="D1270" s="25">
        <v>6868.36</v>
      </c>
    </row>
    <row r="1271" spans="1:4">
      <c r="A1271" s="18" t="s">
        <v>84</v>
      </c>
      <c r="B1271" s="19"/>
      <c r="C1271" s="20" t="s">
        <v>72</v>
      </c>
      <c r="D1271" s="21">
        <v>6868.36</v>
      </c>
    </row>
    <row r="1272" spans="1:4">
      <c r="A1272" s="22" t="s">
        <v>85</v>
      </c>
      <c r="B1272" s="23"/>
      <c r="C1272" s="24" t="s">
        <v>86</v>
      </c>
      <c r="D1272" s="25">
        <v>15300.75</v>
      </c>
    </row>
    <row r="1273" spans="1:4">
      <c r="A1273" s="18" t="s">
        <v>87</v>
      </c>
      <c r="B1273" s="19"/>
      <c r="C1273" s="20" t="s">
        <v>86</v>
      </c>
      <c r="D1273" s="21">
        <v>15300.75</v>
      </c>
    </row>
    <row r="1274" spans="1:4">
      <c r="A1274" s="22" t="s">
        <v>88</v>
      </c>
      <c r="B1274" s="23"/>
      <c r="C1274" s="24" t="s">
        <v>86</v>
      </c>
      <c r="D1274" s="25">
        <v>15300.75</v>
      </c>
    </row>
    <row r="1275" spans="1:4">
      <c r="A1275" s="18" t="s">
        <v>89</v>
      </c>
      <c r="B1275" s="19"/>
      <c r="C1275" s="20" t="s">
        <v>90</v>
      </c>
      <c r="D1275" s="21">
        <v>3149.99</v>
      </c>
    </row>
    <row r="1276" spans="1:4">
      <c r="A1276" s="22" t="s">
        <v>91</v>
      </c>
      <c r="B1276" s="23"/>
      <c r="C1276" s="24" t="s">
        <v>90</v>
      </c>
      <c r="D1276" s="25">
        <v>3149.99</v>
      </c>
    </row>
    <row r="1277" spans="1:4">
      <c r="A1277" s="18" t="s">
        <v>92</v>
      </c>
      <c r="B1277" s="19"/>
      <c r="C1277" s="20" t="s">
        <v>90</v>
      </c>
      <c r="D1277" s="21">
        <v>3149.99</v>
      </c>
    </row>
    <row r="1278" spans="1:4">
      <c r="A1278" s="22" t="s">
        <v>93</v>
      </c>
      <c r="B1278" s="23"/>
      <c r="C1278" s="24" t="s">
        <v>94</v>
      </c>
      <c r="D1278" s="25">
        <v>2152145.65</v>
      </c>
    </row>
    <row r="1279" spans="1:4">
      <c r="A1279" s="18" t="s">
        <v>95</v>
      </c>
      <c r="B1279" s="19"/>
      <c r="C1279" s="20" t="s">
        <v>96</v>
      </c>
      <c r="D1279" s="21">
        <v>52464.15</v>
      </c>
    </row>
    <row r="1280" spans="1:4">
      <c r="A1280" s="22" t="s">
        <v>97</v>
      </c>
      <c r="B1280" s="23"/>
      <c r="C1280" s="24" t="s">
        <v>98</v>
      </c>
      <c r="D1280" s="25">
        <v>13965.6</v>
      </c>
    </row>
    <row r="1281" spans="1:4">
      <c r="A1281" s="18" t="s">
        <v>99</v>
      </c>
      <c r="B1281" s="19"/>
      <c r="C1281" s="20" t="s">
        <v>98</v>
      </c>
      <c r="D1281" s="21">
        <v>19939.240000000002</v>
      </c>
    </row>
    <row r="1282" spans="1:4">
      <c r="A1282" s="22" t="s">
        <v>100</v>
      </c>
      <c r="B1282" s="23"/>
      <c r="C1282" s="24" t="s">
        <v>98</v>
      </c>
      <c r="D1282" s="25">
        <v>24909.97</v>
      </c>
    </row>
    <row r="1283" spans="1:4">
      <c r="A1283" s="18" t="s">
        <v>101</v>
      </c>
      <c r="B1283" s="19"/>
      <c r="C1283" s="20" t="s">
        <v>102</v>
      </c>
      <c r="D1283" s="21">
        <v>7999.99</v>
      </c>
    </row>
    <row r="1284" spans="1:4">
      <c r="A1284" s="22" t="s">
        <v>103</v>
      </c>
      <c r="B1284" s="23"/>
      <c r="C1284" s="24" t="s">
        <v>102</v>
      </c>
      <c r="D1284" s="25">
        <v>8499.99</v>
      </c>
    </row>
    <row r="1285" spans="1:4">
      <c r="A1285" s="18" t="s">
        <v>104</v>
      </c>
      <c r="B1285" s="19"/>
      <c r="C1285" s="20" t="s">
        <v>105</v>
      </c>
      <c r="D1285" s="21">
        <v>3799</v>
      </c>
    </row>
    <row r="1286" spans="1:4">
      <c r="A1286" s="22" t="s">
        <v>106</v>
      </c>
      <c r="B1286" s="23"/>
      <c r="C1286" s="24" t="s">
        <v>105</v>
      </c>
      <c r="D1286" s="25">
        <v>3799</v>
      </c>
    </row>
    <row r="1287" spans="1:4">
      <c r="A1287" s="18" t="s">
        <v>107</v>
      </c>
      <c r="B1287" s="19"/>
      <c r="C1287" s="20" t="s">
        <v>105</v>
      </c>
      <c r="D1287" s="21">
        <v>3799</v>
      </c>
    </row>
    <row r="1288" spans="1:4">
      <c r="A1288" s="22" t="s">
        <v>108</v>
      </c>
      <c r="B1288" s="23"/>
      <c r="C1288" s="24" t="s">
        <v>105</v>
      </c>
      <c r="D1288" s="25">
        <v>6958.84</v>
      </c>
    </row>
    <row r="1289" spans="1:4">
      <c r="A1289" s="18" t="s">
        <v>109</v>
      </c>
      <c r="B1289" s="19"/>
      <c r="C1289" s="20" t="s">
        <v>110</v>
      </c>
      <c r="D1289" s="21">
        <v>83375</v>
      </c>
    </row>
    <row r="1290" spans="1:4">
      <c r="A1290" s="22" t="s">
        <v>111</v>
      </c>
      <c r="B1290" s="23"/>
      <c r="C1290" s="24" t="s">
        <v>110</v>
      </c>
      <c r="D1290" s="25">
        <v>95483</v>
      </c>
    </row>
    <row r="1291" spans="1:4">
      <c r="A1291" s="18" t="s">
        <v>112</v>
      </c>
      <c r="B1291" s="19"/>
      <c r="C1291" s="20" t="s">
        <v>113</v>
      </c>
      <c r="D1291" s="21">
        <v>8050</v>
      </c>
    </row>
    <row r="1292" spans="1:4">
      <c r="A1292" s="22" t="s">
        <v>114</v>
      </c>
      <c r="B1292" s="23"/>
      <c r="C1292" s="24" t="s">
        <v>113</v>
      </c>
      <c r="D1292" s="25">
        <v>8050</v>
      </c>
    </row>
    <row r="1293" spans="1:4">
      <c r="A1293" s="18" t="s">
        <v>115</v>
      </c>
      <c r="B1293" s="19"/>
      <c r="C1293" s="20" t="s">
        <v>113</v>
      </c>
      <c r="D1293" s="21">
        <v>9019.4500000000007</v>
      </c>
    </row>
    <row r="1294" spans="1:4">
      <c r="A1294" s="22" t="s">
        <v>116</v>
      </c>
      <c r="B1294" s="23"/>
      <c r="C1294" s="24" t="s">
        <v>113</v>
      </c>
      <c r="D1294" s="25">
        <v>9027.5</v>
      </c>
    </row>
    <row r="1295" spans="1:4">
      <c r="A1295" s="18" t="s">
        <v>117</v>
      </c>
      <c r="B1295" s="19"/>
      <c r="C1295" s="20" t="s">
        <v>113</v>
      </c>
      <c r="D1295" s="21">
        <v>10485.5</v>
      </c>
    </row>
    <row r="1296" spans="1:4">
      <c r="A1296" s="22" t="s">
        <v>118</v>
      </c>
      <c r="B1296" s="23"/>
      <c r="C1296" s="24" t="s">
        <v>113</v>
      </c>
      <c r="D1296" s="25">
        <v>10485.5</v>
      </c>
    </row>
    <row r="1297" spans="1:4">
      <c r="A1297" s="18" t="s">
        <v>119</v>
      </c>
      <c r="B1297" s="19"/>
      <c r="C1297" s="20" t="s">
        <v>113</v>
      </c>
      <c r="D1297" s="21">
        <v>10485.5</v>
      </c>
    </row>
    <row r="1298" spans="1:4">
      <c r="A1298" s="22" t="s">
        <v>120</v>
      </c>
      <c r="B1298" s="23"/>
      <c r="C1298" s="24" t="s">
        <v>113</v>
      </c>
      <c r="D1298" s="25">
        <v>10577.49</v>
      </c>
    </row>
    <row r="1299" spans="1:4">
      <c r="A1299" s="18" t="s">
        <v>121</v>
      </c>
      <c r="B1299" s="19"/>
      <c r="C1299" s="20" t="s">
        <v>113</v>
      </c>
      <c r="D1299" s="21">
        <v>10577.49</v>
      </c>
    </row>
    <row r="1300" spans="1:4">
      <c r="A1300" s="22" t="s">
        <v>122</v>
      </c>
      <c r="B1300" s="23"/>
      <c r="C1300" s="24" t="s">
        <v>113</v>
      </c>
      <c r="D1300" s="25">
        <v>10577.49</v>
      </c>
    </row>
    <row r="1301" spans="1:4">
      <c r="A1301" s="18" t="s">
        <v>123</v>
      </c>
      <c r="B1301" s="19"/>
      <c r="C1301" s="20" t="s">
        <v>113</v>
      </c>
      <c r="D1301" s="21">
        <v>10577.49</v>
      </c>
    </row>
    <row r="1302" spans="1:4">
      <c r="A1302" s="22" t="s">
        <v>124</v>
      </c>
      <c r="B1302" s="23"/>
      <c r="C1302" s="24" t="s">
        <v>113</v>
      </c>
      <c r="D1302" s="25">
        <v>12821.82</v>
      </c>
    </row>
    <row r="1303" spans="1:4">
      <c r="A1303" s="18" t="s">
        <v>125</v>
      </c>
      <c r="B1303" s="19"/>
      <c r="C1303" s="20" t="s">
        <v>113</v>
      </c>
      <c r="D1303" s="21">
        <v>12821.82</v>
      </c>
    </row>
    <row r="1304" spans="1:4">
      <c r="A1304" s="22" t="s">
        <v>126</v>
      </c>
      <c r="B1304" s="23"/>
      <c r="C1304" s="24" t="s">
        <v>113</v>
      </c>
      <c r="D1304" s="25">
        <v>12821.82</v>
      </c>
    </row>
    <row r="1305" spans="1:4">
      <c r="A1305" s="18" t="s">
        <v>127</v>
      </c>
      <c r="B1305" s="19"/>
      <c r="C1305" s="20" t="s">
        <v>113</v>
      </c>
      <c r="D1305" s="21">
        <v>12821.82</v>
      </c>
    </row>
    <row r="1306" spans="1:4">
      <c r="A1306" s="22" t="s">
        <v>128</v>
      </c>
      <c r="B1306" s="23"/>
      <c r="C1306" s="24" t="s">
        <v>113</v>
      </c>
      <c r="D1306" s="25">
        <v>12821.82</v>
      </c>
    </row>
    <row r="1307" spans="1:4">
      <c r="A1307" s="18" t="s">
        <v>129</v>
      </c>
      <c r="B1307" s="19"/>
      <c r="C1307" s="20" t="s">
        <v>113</v>
      </c>
      <c r="D1307" s="21">
        <v>12821.82</v>
      </c>
    </row>
    <row r="1308" spans="1:4">
      <c r="A1308" s="22" t="s">
        <v>130</v>
      </c>
      <c r="B1308" s="23"/>
      <c r="C1308" s="24" t="s">
        <v>113</v>
      </c>
      <c r="D1308" s="25">
        <v>12821.82</v>
      </c>
    </row>
    <row r="1309" spans="1:4">
      <c r="A1309" s="18" t="s">
        <v>131</v>
      </c>
      <c r="B1309" s="19"/>
      <c r="C1309" s="20" t="s">
        <v>113</v>
      </c>
      <c r="D1309" s="21">
        <v>12821.82</v>
      </c>
    </row>
    <row r="1310" spans="1:4">
      <c r="A1310" s="22" t="s">
        <v>132</v>
      </c>
      <c r="B1310" s="23"/>
      <c r="C1310" s="24" t="s">
        <v>113</v>
      </c>
      <c r="D1310" s="25">
        <v>12821.82</v>
      </c>
    </row>
    <row r="1311" spans="1:4">
      <c r="A1311" s="18" t="s">
        <v>133</v>
      </c>
      <c r="B1311" s="19"/>
      <c r="C1311" s="20" t="s">
        <v>113</v>
      </c>
      <c r="D1311" s="21">
        <v>13050.61</v>
      </c>
    </row>
    <row r="1312" spans="1:4">
      <c r="A1312" s="22" t="s">
        <v>134</v>
      </c>
      <c r="B1312" s="23"/>
      <c r="C1312" s="24" t="s">
        <v>113</v>
      </c>
      <c r="D1312" s="25">
        <v>13050.61</v>
      </c>
    </row>
    <row r="1313" spans="1:4">
      <c r="A1313" s="18" t="s">
        <v>135</v>
      </c>
      <c r="B1313" s="19"/>
      <c r="C1313" s="20" t="s">
        <v>113</v>
      </c>
      <c r="D1313" s="21">
        <v>13050.61</v>
      </c>
    </row>
    <row r="1314" spans="1:4">
      <c r="A1314" s="22" t="s">
        <v>136</v>
      </c>
      <c r="B1314" s="23"/>
      <c r="C1314" s="24" t="s">
        <v>113</v>
      </c>
      <c r="D1314" s="25">
        <v>13050.61</v>
      </c>
    </row>
    <row r="1315" spans="1:4">
      <c r="A1315" s="18" t="s">
        <v>137</v>
      </c>
      <c r="B1315" s="19"/>
      <c r="C1315" s="20" t="s">
        <v>113</v>
      </c>
      <c r="D1315" s="21">
        <v>13050.61</v>
      </c>
    </row>
    <row r="1316" spans="1:4">
      <c r="A1316" s="22" t="s">
        <v>138</v>
      </c>
      <c r="B1316" s="23"/>
      <c r="C1316" s="24" t="s">
        <v>113</v>
      </c>
      <c r="D1316" s="25">
        <v>13938</v>
      </c>
    </row>
    <row r="1317" spans="1:4">
      <c r="A1317" s="18" t="s">
        <v>139</v>
      </c>
      <c r="B1317" s="19"/>
      <c r="C1317" s="20" t="s">
        <v>113</v>
      </c>
      <c r="D1317" s="21">
        <v>17623.66</v>
      </c>
    </row>
    <row r="1318" spans="1:4">
      <c r="A1318" s="22" t="s">
        <v>140</v>
      </c>
      <c r="B1318" s="23"/>
      <c r="C1318" s="24" t="s">
        <v>113</v>
      </c>
      <c r="D1318" s="25">
        <v>17623.66</v>
      </c>
    </row>
    <row r="1319" spans="1:4">
      <c r="A1319" s="18" t="s">
        <v>141</v>
      </c>
      <c r="B1319" s="19"/>
      <c r="C1319" s="20" t="s">
        <v>113</v>
      </c>
      <c r="D1319" s="21">
        <v>17975.650000000001</v>
      </c>
    </row>
    <row r="1320" spans="1:4">
      <c r="A1320" s="22" t="s">
        <v>142</v>
      </c>
      <c r="B1320" s="23"/>
      <c r="C1320" s="24" t="s">
        <v>113</v>
      </c>
      <c r="D1320" s="25">
        <v>19000</v>
      </c>
    </row>
    <row r="1321" spans="1:4">
      <c r="A1321" s="18" t="s">
        <v>143</v>
      </c>
      <c r="B1321" s="19"/>
      <c r="C1321" s="20" t="s">
        <v>113</v>
      </c>
      <c r="D1321" s="21">
        <v>19000</v>
      </c>
    </row>
    <row r="1322" spans="1:4">
      <c r="A1322" s="22" t="s">
        <v>144</v>
      </c>
      <c r="B1322" s="23"/>
      <c r="C1322" s="24" t="s">
        <v>113</v>
      </c>
      <c r="D1322" s="25">
        <v>19000</v>
      </c>
    </row>
    <row r="1323" spans="1:4">
      <c r="A1323" s="18" t="s">
        <v>145</v>
      </c>
      <c r="B1323" s="19"/>
      <c r="C1323" s="20" t="s">
        <v>113</v>
      </c>
      <c r="D1323" s="21">
        <v>19000</v>
      </c>
    </row>
    <row r="1324" spans="1:4">
      <c r="A1324" s="22" t="s">
        <v>146</v>
      </c>
      <c r="B1324" s="23"/>
      <c r="C1324" s="24" t="s">
        <v>113</v>
      </c>
      <c r="D1324" s="25">
        <v>21662.55</v>
      </c>
    </row>
    <row r="1325" spans="1:4">
      <c r="A1325" s="18" t="s">
        <v>147</v>
      </c>
      <c r="B1325" s="19"/>
      <c r="C1325" s="20" t="s">
        <v>113</v>
      </c>
      <c r="D1325" s="21">
        <v>21662.55</v>
      </c>
    </row>
    <row r="1326" spans="1:4">
      <c r="A1326" s="22" t="s">
        <v>148</v>
      </c>
      <c r="B1326" s="23"/>
      <c r="C1326" s="24" t="s">
        <v>113</v>
      </c>
      <c r="D1326" s="25">
        <v>21662.55</v>
      </c>
    </row>
    <row r="1327" spans="1:4">
      <c r="A1327" s="18" t="s">
        <v>149</v>
      </c>
      <c r="B1327" s="19"/>
      <c r="C1327" s="20" t="s">
        <v>113</v>
      </c>
      <c r="D1327" s="21">
        <v>22356.93</v>
      </c>
    </row>
    <row r="1328" spans="1:4">
      <c r="A1328" s="22" t="s">
        <v>150</v>
      </c>
      <c r="B1328" s="23"/>
      <c r="C1328" s="24" t="s">
        <v>113</v>
      </c>
      <c r="D1328" s="25">
        <v>22356.93</v>
      </c>
    </row>
    <row r="1329" spans="1:4">
      <c r="A1329" s="18" t="s">
        <v>151</v>
      </c>
      <c r="B1329" s="19"/>
      <c r="C1329" s="20" t="s">
        <v>113</v>
      </c>
      <c r="D1329" s="21">
        <v>22356.93</v>
      </c>
    </row>
    <row r="1330" spans="1:4">
      <c r="A1330" s="22" t="s">
        <v>152</v>
      </c>
      <c r="B1330" s="23"/>
      <c r="C1330" s="24" t="s">
        <v>113</v>
      </c>
      <c r="D1330" s="25">
        <v>22356.93</v>
      </c>
    </row>
    <row r="1331" spans="1:4">
      <c r="A1331" s="18" t="s">
        <v>153</v>
      </c>
      <c r="B1331" s="19"/>
      <c r="C1331" s="20" t="s">
        <v>113</v>
      </c>
      <c r="D1331" s="21">
        <v>22356.93</v>
      </c>
    </row>
    <row r="1332" spans="1:4">
      <c r="A1332" s="22" t="s">
        <v>154</v>
      </c>
      <c r="B1332" s="23"/>
      <c r="C1332" s="24" t="s">
        <v>113</v>
      </c>
      <c r="D1332" s="25">
        <v>22356.93</v>
      </c>
    </row>
    <row r="1333" spans="1:4">
      <c r="A1333" s="18" t="s">
        <v>155</v>
      </c>
      <c r="B1333" s="19"/>
      <c r="C1333" s="20" t="s">
        <v>113</v>
      </c>
      <c r="D1333" s="21">
        <v>25765.94</v>
      </c>
    </row>
    <row r="1334" spans="1:4">
      <c r="A1334" s="22" t="s">
        <v>156</v>
      </c>
      <c r="B1334" s="23"/>
      <c r="C1334" s="24" t="s">
        <v>113</v>
      </c>
      <c r="D1334" s="25">
        <v>25765.94</v>
      </c>
    </row>
    <row r="1335" spans="1:4">
      <c r="A1335" s="18" t="s">
        <v>157</v>
      </c>
      <c r="B1335" s="19"/>
      <c r="C1335" s="20" t="s">
        <v>113</v>
      </c>
      <c r="D1335" s="21">
        <v>27500</v>
      </c>
    </row>
    <row r="1336" spans="1:4">
      <c r="A1336" s="22" t="s">
        <v>158</v>
      </c>
      <c r="B1336" s="23"/>
      <c r="C1336" s="24" t="s">
        <v>113</v>
      </c>
      <c r="D1336" s="25">
        <v>27500</v>
      </c>
    </row>
    <row r="1337" spans="1:4">
      <c r="A1337" s="18" t="s">
        <v>159</v>
      </c>
      <c r="B1337" s="19"/>
      <c r="C1337" s="20" t="s">
        <v>113</v>
      </c>
      <c r="D1337" s="21">
        <v>37531.4</v>
      </c>
    </row>
    <row r="1338" spans="1:4">
      <c r="A1338" s="22" t="s">
        <v>160</v>
      </c>
      <c r="B1338" s="23"/>
      <c r="C1338" s="24" t="s">
        <v>161</v>
      </c>
      <c r="D1338" s="25">
        <v>5270.45</v>
      </c>
    </row>
    <row r="1339" spans="1:4">
      <c r="A1339" s="18" t="s">
        <v>162</v>
      </c>
      <c r="B1339" s="19"/>
      <c r="C1339" s="20" t="s">
        <v>163</v>
      </c>
      <c r="D1339" s="21">
        <v>2800.25</v>
      </c>
    </row>
    <row r="1340" spans="1:4">
      <c r="A1340" s="22" t="s">
        <v>164</v>
      </c>
      <c r="B1340" s="23"/>
      <c r="C1340" s="24" t="s">
        <v>163</v>
      </c>
      <c r="D1340" s="25">
        <v>4657.5</v>
      </c>
    </row>
    <row r="1341" spans="1:4">
      <c r="A1341" s="18" t="s">
        <v>165</v>
      </c>
      <c r="B1341" s="19"/>
      <c r="C1341" s="20" t="s">
        <v>166</v>
      </c>
      <c r="D1341" s="21">
        <v>2498.75</v>
      </c>
    </row>
    <row r="1342" spans="1:4">
      <c r="A1342" s="22" t="s">
        <v>167</v>
      </c>
      <c r="B1342" s="23"/>
      <c r="C1342" s="24" t="s">
        <v>166</v>
      </c>
      <c r="D1342" s="25">
        <v>2498.75</v>
      </c>
    </row>
    <row r="1343" spans="1:4">
      <c r="A1343" s="18" t="s">
        <v>168</v>
      </c>
      <c r="B1343" s="19"/>
      <c r="C1343" s="20" t="s">
        <v>169</v>
      </c>
      <c r="D1343" s="21">
        <v>4038.77</v>
      </c>
    </row>
    <row r="1344" spans="1:4">
      <c r="A1344" s="22" t="s">
        <v>170</v>
      </c>
      <c r="B1344" s="23"/>
      <c r="C1344" s="24" t="s">
        <v>169</v>
      </c>
      <c r="D1344" s="25">
        <v>5480</v>
      </c>
    </row>
    <row r="1345" spans="1:4">
      <c r="A1345" s="18" t="s">
        <v>171</v>
      </c>
      <c r="B1345" s="19"/>
      <c r="C1345" s="20" t="s">
        <v>169</v>
      </c>
      <c r="D1345" s="21">
        <v>6302</v>
      </c>
    </row>
    <row r="1346" spans="1:4">
      <c r="A1346" s="22" t="s">
        <v>172</v>
      </c>
      <c r="B1346" s="23"/>
      <c r="C1346" s="24" t="s">
        <v>173</v>
      </c>
      <c r="D1346" s="25">
        <v>216200</v>
      </c>
    </row>
    <row r="1347" spans="1:4">
      <c r="A1347" s="18" t="s">
        <v>174</v>
      </c>
      <c r="B1347" s="19"/>
      <c r="C1347" s="20" t="s">
        <v>173</v>
      </c>
      <c r="D1347" s="21">
        <v>216200</v>
      </c>
    </row>
    <row r="1348" spans="1:4">
      <c r="A1348" s="22" t="s">
        <v>175</v>
      </c>
      <c r="B1348" s="23"/>
      <c r="C1348" s="24" t="s">
        <v>173</v>
      </c>
      <c r="D1348" s="25">
        <v>216200</v>
      </c>
    </row>
    <row r="1349" spans="1:4">
      <c r="A1349" s="18" t="s">
        <v>176</v>
      </c>
      <c r="B1349" s="19"/>
      <c r="C1349" s="20" t="s">
        <v>177</v>
      </c>
      <c r="D1349" s="21">
        <v>3004561.3</v>
      </c>
    </row>
    <row r="1350" spans="1:4">
      <c r="A1350" s="22" t="s">
        <v>178</v>
      </c>
      <c r="B1350" s="23"/>
      <c r="C1350" s="24" t="s">
        <v>179</v>
      </c>
      <c r="D1350" s="25">
        <v>267960</v>
      </c>
    </row>
    <row r="1351" spans="1:4">
      <c r="A1351" s="18" t="s">
        <v>180</v>
      </c>
      <c r="B1351" s="19"/>
      <c r="C1351" s="20" t="s">
        <v>181</v>
      </c>
      <c r="D1351" s="21">
        <v>15443.35</v>
      </c>
    </row>
    <row r="1352" spans="1:4">
      <c r="A1352" s="22" t="s">
        <v>182</v>
      </c>
      <c r="B1352" s="23"/>
      <c r="C1352" s="24" t="s">
        <v>183</v>
      </c>
      <c r="D1352" s="25">
        <v>3416.65</v>
      </c>
    </row>
    <row r="1353" spans="1:4">
      <c r="A1353" s="18" t="s">
        <v>184</v>
      </c>
      <c r="B1353" s="19"/>
      <c r="C1353" s="20" t="s">
        <v>183</v>
      </c>
      <c r="D1353" s="21">
        <v>4031.9</v>
      </c>
    </row>
    <row r="1354" spans="1:4">
      <c r="A1354" s="22" t="s">
        <v>185</v>
      </c>
      <c r="B1354" s="23"/>
      <c r="C1354" s="24" t="s">
        <v>186</v>
      </c>
      <c r="D1354" s="25">
        <v>2817.5</v>
      </c>
    </row>
    <row r="1355" spans="1:4">
      <c r="A1355" s="18" t="s">
        <v>187</v>
      </c>
      <c r="B1355" s="19"/>
      <c r="C1355" s="20" t="s">
        <v>186</v>
      </c>
      <c r="D1355" s="21">
        <v>3944</v>
      </c>
    </row>
    <row r="1356" spans="1:4">
      <c r="A1356" s="22" t="s">
        <v>188</v>
      </c>
      <c r="B1356" s="23"/>
      <c r="C1356" s="24" t="s">
        <v>189</v>
      </c>
      <c r="D1356" s="25">
        <v>46057.8</v>
      </c>
    </row>
    <row r="1357" spans="1:4">
      <c r="A1357" s="18" t="s">
        <v>190</v>
      </c>
      <c r="B1357" s="19"/>
      <c r="C1357" s="20" t="s">
        <v>191</v>
      </c>
      <c r="D1357" s="21">
        <v>6900</v>
      </c>
    </row>
    <row r="1358" spans="1:4">
      <c r="A1358" s="22" t="s">
        <v>192</v>
      </c>
      <c r="B1358" s="23"/>
      <c r="C1358" s="24" t="s">
        <v>191</v>
      </c>
      <c r="D1358" s="25">
        <v>130093.4</v>
      </c>
    </row>
    <row r="1359" spans="1:4">
      <c r="A1359" s="18" t="s">
        <v>193</v>
      </c>
      <c r="B1359" s="19"/>
      <c r="C1359" s="20" t="s">
        <v>194</v>
      </c>
      <c r="D1359" s="21">
        <v>7877.5</v>
      </c>
    </row>
    <row r="1360" spans="1:4">
      <c r="A1360" s="22" t="s">
        <v>195</v>
      </c>
      <c r="B1360" s="23"/>
      <c r="C1360" s="24" t="s">
        <v>194</v>
      </c>
      <c r="D1360" s="25">
        <v>9150</v>
      </c>
    </row>
    <row r="1361" spans="1:4">
      <c r="A1361" s="18" t="s">
        <v>196</v>
      </c>
      <c r="B1361" s="19"/>
      <c r="C1361" s="20" t="s">
        <v>197</v>
      </c>
      <c r="D1361" s="21">
        <v>11328.08</v>
      </c>
    </row>
    <row r="1362" spans="1:4">
      <c r="A1362" s="22" t="s">
        <v>198</v>
      </c>
      <c r="B1362" s="23"/>
      <c r="C1362" s="24" t="s">
        <v>199</v>
      </c>
      <c r="D1362" s="25">
        <v>2995.75</v>
      </c>
    </row>
    <row r="1363" spans="1:4">
      <c r="A1363" s="18" t="s">
        <v>200</v>
      </c>
      <c r="B1363" s="19"/>
      <c r="C1363" s="20" t="s">
        <v>199</v>
      </c>
      <c r="D1363" s="21">
        <v>4060</v>
      </c>
    </row>
    <row r="1364" spans="1:4">
      <c r="A1364" s="22" t="s">
        <v>201</v>
      </c>
      <c r="B1364" s="23"/>
      <c r="C1364" s="24" t="s">
        <v>199</v>
      </c>
      <c r="D1364" s="25">
        <v>4745</v>
      </c>
    </row>
    <row r="1365" spans="1:4">
      <c r="A1365" s="18" t="s">
        <v>202</v>
      </c>
      <c r="B1365" s="19"/>
      <c r="C1365" s="20" t="s">
        <v>199</v>
      </c>
      <c r="D1365" s="21">
        <v>5520</v>
      </c>
    </row>
    <row r="1366" spans="1:4">
      <c r="A1366" s="22" t="s">
        <v>203</v>
      </c>
      <c r="B1366" s="23"/>
      <c r="C1366" s="24" t="s">
        <v>199</v>
      </c>
      <c r="D1366" s="25">
        <v>14446.71</v>
      </c>
    </row>
    <row r="1367" spans="1:4">
      <c r="A1367" s="18" t="s">
        <v>204</v>
      </c>
      <c r="B1367" s="19"/>
      <c r="C1367" s="20" t="s">
        <v>199</v>
      </c>
      <c r="D1367" s="21">
        <v>20688.5</v>
      </c>
    </row>
    <row r="1368" spans="1:4">
      <c r="A1368" s="22" t="s">
        <v>205</v>
      </c>
      <c r="B1368" s="23"/>
      <c r="C1368" s="24" t="s">
        <v>199</v>
      </c>
      <c r="D1368" s="25">
        <v>23749.919999999998</v>
      </c>
    </row>
    <row r="1369" spans="1:4">
      <c r="A1369" s="18" t="s">
        <v>206</v>
      </c>
      <c r="B1369" s="19"/>
      <c r="C1369" s="20" t="s">
        <v>199</v>
      </c>
      <c r="D1369" s="21">
        <v>39100</v>
      </c>
    </row>
    <row r="1370" spans="1:4">
      <c r="A1370" s="22" t="s">
        <v>207</v>
      </c>
      <c r="B1370" s="23"/>
      <c r="C1370" s="24" t="s">
        <v>199</v>
      </c>
      <c r="D1370" s="25">
        <v>49220</v>
      </c>
    </row>
    <row r="1371" spans="1:4">
      <c r="A1371" s="18" t="s">
        <v>208</v>
      </c>
      <c r="B1371" s="19"/>
      <c r="C1371" s="20" t="s">
        <v>209</v>
      </c>
      <c r="D1371" s="21">
        <v>10580</v>
      </c>
    </row>
    <row r="1372" spans="1:4">
      <c r="A1372" s="22" t="s">
        <v>210</v>
      </c>
      <c r="B1372" s="23"/>
      <c r="C1372" s="24" t="s">
        <v>209</v>
      </c>
      <c r="D1372" s="25">
        <v>17666.8</v>
      </c>
    </row>
    <row r="1373" spans="1:4">
      <c r="A1373" s="18" t="s">
        <v>211</v>
      </c>
      <c r="B1373" s="19"/>
      <c r="C1373" s="20" t="s">
        <v>209</v>
      </c>
      <c r="D1373" s="21">
        <v>19262.97</v>
      </c>
    </row>
    <row r="1374" spans="1:4">
      <c r="A1374" s="22" t="s">
        <v>212</v>
      </c>
      <c r="B1374" s="23"/>
      <c r="C1374" s="24" t="s">
        <v>209</v>
      </c>
      <c r="D1374" s="25">
        <v>19588.18</v>
      </c>
    </row>
    <row r="1375" spans="1:4">
      <c r="A1375" s="18" t="s">
        <v>213</v>
      </c>
      <c r="B1375" s="19"/>
      <c r="C1375" s="20" t="s">
        <v>209</v>
      </c>
      <c r="D1375" s="21">
        <v>20493</v>
      </c>
    </row>
    <row r="1376" spans="1:4">
      <c r="A1376" s="22" t="s">
        <v>214</v>
      </c>
      <c r="B1376" s="23"/>
      <c r="C1376" s="24" t="s">
        <v>209</v>
      </c>
      <c r="D1376" s="25">
        <v>26082</v>
      </c>
    </row>
    <row r="1377" spans="1:4">
      <c r="A1377" s="18" t="s">
        <v>215</v>
      </c>
      <c r="B1377" s="19"/>
      <c r="C1377" s="20" t="s">
        <v>209</v>
      </c>
      <c r="D1377" s="21">
        <v>26737.5</v>
      </c>
    </row>
    <row r="1378" spans="1:4">
      <c r="A1378" s="22" t="s">
        <v>216</v>
      </c>
      <c r="B1378" s="23"/>
      <c r="C1378" s="24" t="s">
        <v>217</v>
      </c>
      <c r="D1378" s="25">
        <v>3014.57</v>
      </c>
    </row>
    <row r="1379" spans="1:4">
      <c r="A1379" s="18" t="s">
        <v>218</v>
      </c>
      <c r="B1379" s="19"/>
      <c r="C1379" s="20" t="s">
        <v>217</v>
      </c>
      <c r="D1379" s="21">
        <v>3014.57</v>
      </c>
    </row>
    <row r="1380" spans="1:4">
      <c r="A1380" s="22" t="s">
        <v>219</v>
      </c>
      <c r="B1380" s="23"/>
      <c r="C1380" s="24" t="s">
        <v>217</v>
      </c>
      <c r="D1380" s="25">
        <v>3438.5</v>
      </c>
    </row>
    <row r="1381" spans="1:4">
      <c r="A1381" s="18" t="s">
        <v>220</v>
      </c>
      <c r="B1381" s="19"/>
      <c r="C1381" s="20" t="s">
        <v>217</v>
      </c>
      <c r="D1381" s="21">
        <v>3777.75</v>
      </c>
    </row>
    <row r="1382" spans="1:4">
      <c r="A1382" s="22" t="s">
        <v>221</v>
      </c>
      <c r="B1382" s="23"/>
      <c r="C1382" s="24" t="s">
        <v>217</v>
      </c>
      <c r="D1382" s="25">
        <v>3915</v>
      </c>
    </row>
    <row r="1383" spans="1:4">
      <c r="A1383" s="18" t="s">
        <v>222</v>
      </c>
      <c r="B1383" s="19"/>
      <c r="C1383" s="20" t="s">
        <v>217</v>
      </c>
      <c r="D1383" s="21">
        <v>5852.35</v>
      </c>
    </row>
    <row r="1384" spans="1:4">
      <c r="A1384" s="22" t="s">
        <v>223</v>
      </c>
      <c r="B1384" s="23"/>
      <c r="C1384" s="24" t="s">
        <v>217</v>
      </c>
      <c r="D1384" s="25">
        <v>6325</v>
      </c>
    </row>
    <row r="1385" spans="1:4">
      <c r="A1385" s="18" t="s">
        <v>224</v>
      </c>
      <c r="B1385" s="19"/>
      <c r="C1385" s="20" t="s">
        <v>217</v>
      </c>
      <c r="D1385" s="21">
        <v>10206.25</v>
      </c>
    </row>
    <row r="1386" spans="1:4">
      <c r="A1386" s="22" t="s">
        <v>225</v>
      </c>
      <c r="B1386" s="23"/>
      <c r="C1386" s="24" t="s">
        <v>226</v>
      </c>
      <c r="D1386" s="25">
        <v>2875</v>
      </c>
    </row>
    <row r="1387" spans="1:4">
      <c r="A1387" s="18" t="s">
        <v>227</v>
      </c>
      <c r="B1387" s="19"/>
      <c r="C1387" s="20" t="s">
        <v>228</v>
      </c>
      <c r="D1387" s="21">
        <v>2622.97</v>
      </c>
    </row>
    <row r="1388" spans="1:4">
      <c r="A1388" s="22" t="s">
        <v>229</v>
      </c>
      <c r="B1388" s="23"/>
      <c r="C1388" s="24" t="s">
        <v>228</v>
      </c>
      <c r="D1388" s="25">
        <v>6612.5</v>
      </c>
    </row>
    <row r="1389" spans="1:4">
      <c r="A1389" s="18" t="s">
        <v>230</v>
      </c>
      <c r="B1389" s="19"/>
      <c r="C1389" s="20" t="s">
        <v>228</v>
      </c>
      <c r="D1389" s="21">
        <v>6612.5</v>
      </c>
    </row>
    <row r="1390" spans="1:4">
      <c r="A1390" s="22" t="s">
        <v>231</v>
      </c>
      <c r="B1390" s="23"/>
      <c r="C1390" s="24" t="s">
        <v>232</v>
      </c>
      <c r="D1390" s="25">
        <v>2668</v>
      </c>
    </row>
    <row r="1391" spans="1:4">
      <c r="A1391" s="18" t="s">
        <v>233</v>
      </c>
      <c r="B1391" s="19"/>
      <c r="C1391" s="20" t="s">
        <v>232</v>
      </c>
      <c r="D1391" s="21">
        <v>5000</v>
      </c>
    </row>
    <row r="1392" spans="1:4">
      <c r="A1392" s="22" t="s">
        <v>234</v>
      </c>
      <c r="B1392" s="23"/>
      <c r="C1392" s="24" t="s">
        <v>235</v>
      </c>
      <c r="D1392" s="25">
        <v>3833.22</v>
      </c>
    </row>
    <row r="1393" spans="1:4">
      <c r="A1393" s="18" t="s">
        <v>236</v>
      </c>
      <c r="B1393" s="19"/>
      <c r="C1393" s="20" t="s">
        <v>237</v>
      </c>
      <c r="D1393" s="21">
        <v>2533.6799999999998</v>
      </c>
    </row>
    <row r="1394" spans="1:4">
      <c r="A1394" s="22" t="s">
        <v>238</v>
      </c>
      <c r="B1394" s="23"/>
      <c r="C1394" s="24" t="s">
        <v>237</v>
      </c>
      <c r="D1394" s="25">
        <v>2533.6799999999998</v>
      </c>
    </row>
    <row r="1395" spans="1:4">
      <c r="A1395" s="18" t="s">
        <v>239</v>
      </c>
      <c r="B1395" s="19"/>
      <c r="C1395" s="20" t="s">
        <v>237</v>
      </c>
      <c r="D1395" s="21">
        <v>2533.6799999999998</v>
      </c>
    </row>
    <row r="1396" spans="1:4">
      <c r="A1396" s="22" t="s">
        <v>240</v>
      </c>
      <c r="B1396" s="23"/>
      <c r="C1396" s="24" t="s">
        <v>237</v>
      </c>
      <c r="D1396" s="25">
        <v>2533.6799999999998</v>
      </c>
    </row>
    <row r="1397" spans="1:4">
      <c r="A1397" s="18" t="s">
        <v>241</v>
      </c>
      <c r="B1397" s="19"/>
      <c r="C1397" s="20" t="s">
        <v>237</v>
      </c>
      <c r="D1397" s="21">
        <v>2533.6799999999998</v>
      </c>
    </row>
    <row r="1398" spans="1:4">
      <c r="A1398" s="22" t="s">
        <v>242</v>
      </c>
      <c r="B1398" s="23"/>
      <c r="C1398" s="24" t="s">
        <v>237</v>
      </c>
      <c r="D1398" s="25">
        <v>2533.6799999999998</v>
      </c>
    </row>
    <row r="1399" spans="1:4">
      <c r="A1399" s="18" t="s">
        <v>243</v>
      </c>
      <c r="B1399" s="19"/>
      <c r="C1399" s="20" t="s">
        <v>237</v>
      </c>
      <c r="D1399" s="21">
        <v>2533.6799999999998</v>
      </c>
    </row>
    <row r="1400" spans="1:4">
      <c r="A1400" s="22" t="s">
        <v>244</v>
      </c>
      <c r="B1400" s="23"/>
      <c r="C1400" s="24" t="s">
        <v>237</v>
      </c>
      <c r="D1400" s="25">
        <v>2533.6799999999998</v>
      </c>
    </row>
    <row r="1401" spans="1:4">
      <c r="A1401" s="18" t="s">
        <v>245</v>
      </c>
      <c r="B1401" s="19"/>
      <c r="C1401" s="20" t="s">
        <v>237</v>
      </c>
      <c r="D1401" s="21">
        <v>2533.6799999999998</v>
      </c>
    </row>
    <row r="1402" spans="1:4">
      <c r="A1402" s="22" t="s">
        <v>246</v>
      </c>
      <c r="B1402" s="23"/>
      <c r="C1402" s="24" t="s">
        <v>237</v>
      </c>
      <c r="D1402" s="25">
        <v>2533.6799999999998</v>
      </c>
    </row>
    <row r="1403" spans="1:4">
      <c r="A1403" s="18" t="s">
        <v>247</v>
      </c>
      <c r="B1403" s="19"/>
      <c r="C1403" s="20" t="s">
        <v>237</v>
      </c>
      <c r="D1403" s="21">
        <v>2857.75</v>
      </c>
    </row>
    <row r="1404" spans="1:4">
      <c r="A1404" s="22" t="s">
        <v>248</v>
      </c>
      <c r="B1404" s="23"/>
      <c r="C1404" s="24" t="s">
        <v>237</v>
      </c>
      <c r="D1404" s="25">
        <v>2857.75</v>
      </c>
    </row>
    <row r="1405" spans="1:4">
      <c r="A1405" s="18" t="s">
        <v>249</v>
      </c>
      <c r="B1405" s="19"/>
      <c r="C1405" s="20" t="s">
        <v>237</v>
      </c>
      <c r="D1405" s="21">
        <v>2875.75</v>
      </c>
    </row>
    <row r="1406" spans="1:4">
      <c r="A1406" s="22" t="s">
        <v>250</v>
      </c>
      <c r="B1406" s="23"/>
      <c r="C1406" s="24" t="s">
        <v>237</v>
      </c>
      <c r="D1406" s="25">
        <v>2875.75</v>
      </c>
    </row>
    <row r="1407" spans="1:4">
      <c r="A1407" s="18" t="s">
        <v>251</v>
      </c>
      <c r="B1407" s="19"/>
      <c r="C1407" s="20" t="s">
        <v>237</v>
      </c>
      <c r="D1407" s="21">
        <v>2875.75</v>
      </c>
    </row>
    <row r="1408" spans="1:4">
      <c r="A1408" s="22" t="s">
        <v>252</v>
      </c>
      <c r="B1408" s="23"/>
      <c r="C1408" s="24" t="s">
        <v>237</v>
      </c>
      <c r="D1408" s="25">
        <v>4222.8</v>
      </c>
    </row>
    <row r="1409" spans="1:4">
      <c r="A1409" s="18" t="s">
        <v>253</v>
      </c>
      <c r="B1409" s="19"/>
      <c r="C1409" s="20" t="s">
        <v>254</v>
      </c>
      <c r="D1409" s="21">
        <v>5478.6</v>
      </c>
    </row>
    <row r="1410" spans="1:4">
      <c r="A1410" s="22" t="s">
        <v>255</v>
      </c>
      <c r="B1410" s="23"/>
      <c r="C1410" s="24" t="s">
        <v>256</v>
      </c>
      <c r="D1410" s="25">
        <v>8675.6</v>
      </c>
    </row>
    <row r="1411" spans="1:4">
      <c r="A1411" s="18" t="s">
        <v>257</v>
      </c>
      <c r="B1411" s="19"/>
      <c r="C1411" s="20" t="s">
        <v>256</v>
      </c>
      <c r="D1411" s="21">
        <v>37062</v>
      </c>
    </row>
    <row r="1412" spans="1:4">
      <c r="A1412" s="22" t="s">
        <v>258</v>
      </c>
      <c r="B1412" s="23"/>
      <c r="C1412" s="24" t="s">
        <v>259</v>
      </c>
      <c r="D1412" s="25">
        <v>6832.4</v>
      </c>
    </row>
    <row r="1413" spans="1:4">
      <c r="A1413" s="18" t="s">
        <v>260</v>
      </c>
      <c r="B1413" s="19"/>
      <c r="C1413" s="20" t="s">
        <v>259</v>
      </c>
      <c r="D1413" s="21">
        <v>6832.4</v>
      </c>
    </row>
    <row r="1414" spans="1:4">
      <c r="A1414" s="22" t="s">
        <v>261</v>
      </c>
      <c r="B1414" s="23"/>
      <c r="C1414" s="24" t="s">
        <v>259</v>
      </c>
      <c r="D1414" s="25">
        <v>6832.4</v>
      </c>
    </row>
    <row r="1415" spans="1:4">
      <c r="A1415" s="18" t="s">
        <v>262</v>
      </c>
      <c r="B1415" s="19"/>
      <c r="C1415" s="20" t="s">
        <v>259</v>
      </c>
      <c r="D1415" s="21">
        <v>10350</v>
      </c>
    </row>
    <row r="1416" spans="1:4">
      <c r="A1416" s="22" t="s">
        <v>263</v>
      </c>
      <c r="B1416" s="23"/>
      <c r="C1416" s="24" t="s">
        <v>264</v>
      </c>
      <c r="D1416" s="25">
        <v>17043.88</v>
      </c>
    </row>
    <row r="1417" spans="1:4">
      <c r="A1417" s="18" t="s">
        <v>265</v>
      </c>
      <c r="B1417" s="19"/>
      <c r="C1417" s="20" t="s">
        <v>266</v>
      </c>
      <c r="D1417" s="21">
        <v>5747.7</v>
      </c>
    </row>
    <row r="1418" spans="1:4">
      <c r="A1418" s="22" t="s">
        <v>267</v>
      </c>
      <c r="B1418" s="23"/>
      <c r="C1418" s="24" t="s">
        <v>266</v>
      </c>
      <c r="D1418" s="25">
        <v>5747.7</v>
      </c>
    </row>
    <row r="1419" spans="1:4">
      <c r="A1419" s="18" t="s">
        <v>268</v>
      </c>
      <c r="B1419" s="19"/>
      <c r="C1419" s="20" t="s">
        <v>266</v>
      </c>
      <c r="D1419" s="21">
        <v>5747.7</v>
      </c>
    </row>
    <row r="1420" spans="1:4">
      <c r="A1420" s="22" t="s">
        <v>269</v>
      </c>
      <c r="B1420" s="23"/>
      <c r="C1420" s="24" t="s">
        <v>266</v>
      </c>
      <c r="D1420" s="25">
        <v>5747.7</v>
      </c>
    </row>
    <row r="1421" spans="1:4">
      <c r="A1421" s="18" t="s">
        <v>270</v>
      </c>
      <c r="B1421" s="19"/>
      <c r="C1421" s="20" t="s">
        <v>266</v>
      </c>
      <c r="D1421" s="21">
        <v>5747.7</v>
      </c>
    </row>
    <row r="1422" spans="1:4">
      <c r="A1422" s="22" t="s">
        <v>271</v>
      </c>
      <c r="B1422" s="23"/>
      <c r="C1422" s="24" t="s">
        <v>266</v>
      </c>
      <c r="D1422" s="25">
        <v>5870.75</v>
      </c>
    </row>
    <row r="1423" spans="1:4">
      <c r="A1423" s="18" t="s">
        <v>272</v>
      </c>
      <c r="B1423" s="19"/>
      <c r="C1423" s="20" t="s">
        <v>266</v>
      </c>
      <c r="D1423" s="21">
        <v>5870.75</v>
      </c>
    </row>
    <row r="1424" spans="1:4">
      <c r="A1424" s="22" t="s">
        <v>273</v>
      </c>
      <c r="B1424" s="23"/>
      <c r="C1424" s="24" t="s">
        <v>266</v>
      </c>
      <c r="D1424" s="25">
        <v>5870.75</v>
      </c>
    </row>
    <row r="1425" spans="1:4">
      <c r="A1425" s="18" t="s">
        <v>274</v>
      </c>
      <c r="B1425" s="19"/>
      <c r="C1425" s="20" t="s">
        <v>266</v>
      </c>
      <c r="D1425" s="21">
        <v>6363.62</v>
      </c>
    </row>
    <row r="1426" spans="1:4">
      <c r="A1426" s="22" t="s">
        <v>275</v>
      </c>
      <c r="B1426" s="23"/>
      <c r="C1426" s="24" t="s">
        <v>266</v>
      </c>
      <c r="D1426" s="25">
        <v>6363.62</v>
      </c>
    </row>
    <row r="1427" spans="1:4">
      <c r="A1427" s="18" t="s">
        <v>276</v>
      </c>
      <c r="B1427" s="19"/>
      <c r="C1427" s="20" t="s">
        <v>266</v>
      </c>
      <c r="D1427" s="21">
        <v>6363.62</v>
      </c>
    </row>
    <row r="1428" spans="1:4">
      <c r="A1428" s="22" t="s">
        <v>277</v>
      </c>
      <c r="B1428" s="23"/>
      <c r="C1428" s="24" t="s">
        <v>266</v>
      </c>
      <c r="D1428" s="25">
        <v>6363.62</v>
      </c>
    </row>
    <row r="1429" spans="1:4">
      <c r="A1429" s="18" t="s">
        <v>278</v>
      </c>
      <c r="B1429" s="19"/>
      <c r="C1429" s="20" t="s">
        <v>266</v>
      </c>
      <c r="D1429" s="21">
        <v>6363.62</v>
      </c>
    </row>
    <row r="1430" spans="1:4">
      <c r="A1430" s="22" t="s">
        <v>279</v>
      </c>
      <c r="B1430" s="23"/>
      <c r="C1430" s="24" t="s">
        <v>266</v>
      </c>
      <c r="D1430" s="25">
        <v>6363.62</v>
      </c>
    </row>
    <row r="1431" spans="1:4">
      <c r="A1431" s="18" t="s">
        <v>280</v>
      </c>
      <c r="B1431" s="19"/>
      <c r="C1431" s="20" t="s">
        <v>266</v>
      </c>
      <c r="D1431" s="21">
        <v>29999.99</v>
      </c>
    </row>
    <row r="1432" spans="1:4">
      <c r="A1432" s="22" t="s">
        <v>281</v>
      </c>
      <c r="B1432" s="23"/>
      <c r="C1432" s="24" t="s">
        <v>266</v>
      </c>
      <c r="D1432" s="25">
        <v>29999.99</v>
      </c>
    </row>
    <row r="1433" spans="1:4">
      <c r="A1433" s="18" t="s">
        <v>282</v>
      </c>
      <c r="B1433" s="19"/>
      <c r="C1433" s="20" t="s">
        <v>283</v>
      </c>
      <c r="D1433" s="21">
        <v>4485</v>
      </c>
    </row>
    <row r="1434" spans="1:4">
      <c r="A1434" s="22" t="s">
        <v>284</v>
      </c>
      <c r="B1434" s="23"/>
      <c r="C1434" s="24" t="s">
        <v>283</v>
      </c>
      <c r="D1434" s="25">
        <v>9838.41</v>
      </c>
    </row>
    <row r="1435" spans="1:4">
      <c r="A1435" s="18" t="s">
        <v>285</v>
      </c>
      <c r="B1435" s="19"/>
      <c r="C1435" s="20" t="s">
        <v>283</v>
      </c>
      <c r="D1435" s="21">
        <v>11203.44</v>
      </c>
    </row>
    <row r="1436" spans="1:4">
      <c r="A1436" s="22" t="s">
        <v>286</v>
      </c>
      <c r="B1436" s="23"/>
      <c r="C1436" s="24" t="s">
        <v>283</v>
      </c>
      <c r="D1436" s="25">
        <v>31192.400000000001</v>
      </c>
    </row>
    <row r="1437" spans="1:4">
      <c r="A1437" s="18" t="s">
        <v>287</v>
      </c>
      <c r="B1437" s="19"/>
      <c r="C1437" s="20" t="s">
        <v>288</v>
      </c>
      <c r="D1437" s="21">
        <v>19720</v>
      </c>
    </row>
    <row r="1438" spans="1:4">
      <c r="A1438" s="22" t="s">
        <v>289</v>
      </c>
      <c r="B1438" s="23"/>
      <c r="C1438" s="24" t="s">
        <v>290</v>
      </c>
      <c r="D1438" s="25">
        <v>45704</v>
      </c>
    </row>
    <row r="1439" spans="1:4">
      <c r="A1439" s="18" t="s">
        <v>291</v>
      </c>
      <c r="B1439" s="19"/>
      <c r="C1439" s="20" t="s">
        <v>290</v>
      </c>
      <c r="D1439" s="21">
        <v>45704</v>
      </c>
    </row>
    <row r="1440" spans="1:4">
      <c r="A1440" s="22" t="s">
        <v>292</v>
      </c>
      <c r="B1440" s="23"/>
      <c r="C1440" s="24" t="s">
        <v>290</v>
      </c>
      <c r="D1440" s="25">
        <v>45704</v>
      </c>
    </row>
    <row r="1441" spans="1:4">
      <c r="A1441" s="18" t="s">
        <v>293</v>
      </c>
      <c r="B1441" s="19"/>
      <c r="C1441" s="20" t="s">
        <v>290</v>
      </c>
      <c r="D1441" s="21">
        <v>45704</v>
      </c>
    </row>
    <row r="1442" spans="1:4">
      <c r="A1442" s="22" t="s">
        <v>294</v>
      </c>
      <c r="B1442" s="23"/>
      <c r="C1442" s="24" t="s">
        <v>290</v>
      </c>
      <c r="D1442" s="25">
        <v>45704</v>
      </c>
    </row>
    <row r="1443" spans="1:4">
      <c r="A1443" s="18" t="s">
        <v>295</v>
      </c>
      <c r="B1443" s="19"/>
      <c r="C1443" s="20" t="s">
        <v>296</v>
      </c>
      <c r="D1443" s="21">
        <v>2587.5</v>
      </c>
    </row>
    <row r="1444" spans="1:4">
      <c r="A1444" s="22" t="s">
        <v>297</v>
      </c>
      <c r="B1444" s="23"/>
      <c r="C1444" s="24" t="s">
        <v>296</v>
      </c>
      <c r="D1444" s="25">
        <v>2587.5</v>
      </c>
    </row>
    <row r="1445" spans="1:4">
      <c r="A1445" s="18" t="s">
        <v>298</v>
      </c>
      <c r="B1445" s="19"/>
      <c r="C1445" s="20" t="s">
        <v>296</v>
      </c>
      <c r="D1445" s="21">
        <v>2587.5</v>
      </c>
    </row>
    <row r="1446" spans="1:4">
      <c r="A1446" s="22" t="s">
        <v>299</v>
      </c>
      <c r="B1446" s="23"/>
      <c r="C1446" s="24" t="s">
        <v>296</v>
      </c>
      <c r="D1446" s="25">
        <v>2587.5</v>
      </c>
    </row>
    <row r="1447" spans="1:4">
      <c r="A1447" s="18" t="s">
        <v>300</v>
      </c>
      <c r="B1447" s="19"/>
      <c r="C1447" s="20" t="s">
        <v>296</v>
      </c>
      <c r="D1447" s="21">
        <v>2587.5</v>
      </c>
    </row>
    <row r="1448" spans="1:4">
      <c r="A1448" s="22" t="s">
        <v>301</v>
      </c>
      <c r="B1448" s="23"/>
      <c r="C1448" s="24" t="s">
        <v>296</v>
      </c>
      <c r="D1448" s="25">
        <v>2587.5</v>
      </c>
    </row>
    <row r="1449" spans="1:4">
      <c r="A1449" s="18" t="s">
        <v>302</v>
      </c>
      <c r="B1449" s="19"/>
      <c r="C1449" s="20" t="s">
        <v>296</v>
      </c>
      <c r="D1449" s="21">
        <v>2587.5</v>
      </c>
    </row>
    <row r="1450" spans="1:4">
      <c r="A1450" s="22" t="s">
        <v>303</v>
      </c>
      <c r="B1450" s="23"/>
      <c r="C1450" s="24" t="s">
        <v>296</v>
      </c>
      <c r="D1450" s="25">
        <v>2587.5</v>
      </c>
    </row>
    <row r="1451" spans="1:4">
      <c r="A1451" s="18" t="s">
        <v>304</v>
      </c>
      <c r="B1451" s="19"/>
      <c r="C1451" s="20" t="s">
        <v>296</v>
      </c>
      <c r="D1451" s="21">
        <v>2587.5</v>
      </c>
    </row>
    <row r="1452" spans="1:4">
      <c r="A1452" s="22" t="s">
        <v>305</v>
      </c>
      <c r="B1452" s="23"/>
      <c r="C1452" s="24" t="s">
        <v>296</v>
      </c>
      <c r="D1452" s="25">
        <v>41770.300000000003</v>
      </c>
    </row>
    <row r="1453" spans="1:4">
      <c r="A1453" s="18" t="s">
        <v>306</v>
      </c>
      <c r="B1453" s="19"/>
      <c r="C1453" s="20" t="s">
        <v>307</v>
      </c>
      <c r="D1453" s="21">
        <v>21240.5</v>
      </c>
    </row>
    <row r="1454" spans="1:4">
      <c r="A1454" s="22" t="s">
        <v>308</v>
      </c>
      <c r="B1454" s="23"/>
      <c r="C1454" s="24" t="s">
        <v>307</v>
      </c>
      <c r="D1454" s="25">
        <v>23665.85</v>
      </c>
    </row>
    <row r="1455" spans="1:4">
      <c r="A1455" s="18" t="s">
        <v>309</v>
      </c>
      <c r="B1455" s="19"/>
      <c r="C1455" s="20" t="s">
        <v>310</v>
      </c>
      <c r="D1455" s="21">
        <v>11564.04</v>
      </c>
    </row>
    <row r="1456" spans="1:4">
      <c r="A1456" s="22" t="s">
        <v>311</v>
      </c>
      <c r="B1456" s="23"/>
      <c r="C1456" s="24" t="s">
        <v>312</v>
      </c>
      <c r="D1456" s="25">
        <v>4243.5</v>
      </c>
    </row>
    <row r="1457" spans="1:4">
      <c r="A1457" s="18" t="s">
        <v>313</v>
      </c>
      <c r="B1457" s="19"/>
      <c r="C1457" s="20" t="s">
        <v>314</v>
      </c>
      <c r="D1457" s="21">
        <v>57691.44</v>
      </c>
    </row>
    <row r="1458" spans="1:4">
      <c r="A1458" s="22" t="s">
        <v>315</v>
      </c>
      <c r="B1458" s="23"/>
      <c r="C1458" s="24" t="s">
        <v>316</v>
      </c>
      <c r="D1458" s="25">
        <v>37978.75</v>
      </c>
    </row>
    <row r="1459" spans="1:4">
      <c r="A1459" s="18" t="s">
        <v>317</v>
      </c>
      <c r="B1459" s="19"/>
      <c r="C1459" s="20" t="s">
        <v>316</v>
      </c>
      <c r="D1459" s="21">
        <v>40638.83</v>
      </c>
    </row>
    <row r="1460" spans="1:4">
      <c r="A1460" s="22" t="s">
        <v>318</v>
      </c>
      <c r="B1460" s="23"/>
      <c r="C1460" s="24" t="s">
        <v>316</v>
      </c>
      <c r="D1460" s="25">
        <v>40638.83</v>
      </c>
    </row>
    <row r="1461" spans="1:4">
      <c r="A1461" s="18" t="s">
        <v>319</v>
      </c>
      <c r="B1461" s="19"/>
      <c r="C1461" s="20" t="s">
        <v>316</v>
      </c>
      <c r="D1461" s="21">
        <v>40638.83</v>
      </c>
    </row>
    <row r="1462" spans="1:4">
      <c r="A1462" s="22" t="s">
        <v>320</v>
      </c>
      <c r="B1462" s="23"/>
      <c r="C1462" s="24" t="s">
        <v>316</v>
      </c>
      <c r="D1462" s="25">
        <v>206425</v>
      </c>
    </row>
    <row r="1463" spans="1:4">
      <c r="A1463" s="18" t="s">
        <v>321</v>
      </c>
      <c r="B1463" s="19"/>
      <c r="C1463" s="20" t="s">
        <v>322</v>
      </c>
      <c r="D1463" s="21">
        <v>3706.2</v>
      </c>
    </row>
    <row r="1464" spans="1:4">
      <c r="A1464" s="22" t="s">
        <v>323</v>
      </c>
      <c r="B1464" s="23"/>
      <c r="C1464" s="24" t="s">
        <v>322</v>
      </c>
      <c r="D1464" s="25">
        <v>4833.7299999999996</v>
      </c>
    </row>
    <row r="1465" spans="1:4">
      <c r="A1465" s="18" t="s">
        <v>324</v>
      </c>
      <c r="B1465" s="19"/>
      <c r="C1465" s="20" t="s">
        <v>322</v>
      </c>
      <c r="D1465" s="21">
        <v>5434.6</v>
      </c>
    </row>
    <row r="1466" spans="1:4">
      <c r="A1466" s="22" t="s">
        <v>325</v>
      </c>
      <c r="B1466" s="23"/>
      <c r="C1466" s="24" t="s">
        <v>322</v>
      </c>
      <c r="D1466" s="25">
        <v>5434.6</v>
      </c>
    </row>
    <row r="1467" spans="1:4">
      <c r="A1467" s="18" t="s">
        <v>326</v>
      </c>
      <c r="B1467" s="19"/>
      <c r="C1467" s="20" t="s">
        <v>322</v>
      </c>
      <c r="D1467" s="21">
        <v>5434.6</v>
      </c>
    </row>
    <row r="1468" spans="1:4">
      <c r="A1468" s="22" t="s">
        <v>327</v>
      </c>
      <c r="B1468" s="23"/>
      <c r="C1468" s="24" t="s">
        <v>328</v>
      </c>
      <c r="D1468" s="25">
        <v>2852</v>
      </c>
    </row>
    <row r="1469" spans="1:4">
      <c r="A1469" s="18" t="s">
        <v>329</v>
      </c>
      <c r="B1469" s="19"/>
      <c r="C1469" s="20" t="s">
        <v>328</v>
      </c>
      <c r="D1469" s="21">
        <v>2852</v>
      </c>
    </row>
    <row r="1470" spans="1:4">
      <c r="A1470" s="22" t="s">
        <v>330</v>
      </c>
      <c r="B1470" s="23"/>
      <c r="C1470" s="24" t="s">
        <v>328</v>
      </c>
      <c r="D1470" s="25">
        <v>2852</v>
      </c>
    </row>
    <row r="1471" spans="1:4">
      <c r="A1471" s="18" t="s">
        <v>331</v>
      </c>
      <c r="B1471" s="19"/>
      <c r="C1471" s="20" t="s">
        <v>328</v>
      </c>
      <c r="D1471" s="21">
        <v>2852</v>
      </c>
    </row>
    <row r="1472" spans="1:4">
      <c r="A1472" s="22" t="s">
        <v>332</v>
      </c>
      <c r="B1472" s="23"/>
      <c r="C1472" s="24" t="s">
        <v>328</v>
      </c>
      <c r="D1472" s="25">
        <v>2852</v>
      </c>
    </row>
    <row r="1473" spans="1:4">
      <c r="A1473" s="18" t="s">
        <v>333</v>
      </c>
      <c r="B1473" s="19"/>
      <c r="C1473" s="20" t="s">
        <v>328</v>
      </c>
      <c r="D1473" s="21">
        <v>2852</v>
      </c>
    </row>
    <row r="1474" spans="1:4">
      <c r="A1474" s="22" t="s">
        <v>334</v>
      </c>
      <c r="B1474" s="23"/>
      <c r="C1474" s="24" t="s">
        <v>328</v>
      </c>
      <c r="D1474" s="25">
        <v>2852</v>
      </c>
    </row>
    <row r="1475" spans="1:4">
      <c r="A1475" s="18" t="s">
        <v>335</v>
      </c>
      <c r="B1475" s="19"/>
      <c r="C1475" s="20" t="s">
        <v>328</v>
      </c>
      <c r="D1475" s="21">
        <v>4833.7299999999996</v>
      </c>
    </row>
    <row r="1476" spans="1:4">
      <c r="A1476" s="22" t="s">
        <v>336</v>
      </c>
      <c r="B1476" s="23"/>
      <c r="C1476" s="24" t="s">
        <v>328</v>
      </c>
      <c r="D1476" s="25">
        <v>5755.52</v>
      </c>
    </row>
    <row r="1477" spans="1:4">
      <c r="A1477" s="18" t="s">
        <v>337</v>
      </c>
      <c r="B1477" s="19"/>
      <c r="C1477" s="20" t="s">
        <v>338</v>
      </c>
      <c r="D1477" s="21">
        <v>20300</v>
      </c>
    </row>
    <row r="1478" spans="1:4">
      <c r="A1478" s="22" t="s">
        <v>339</v>
      </c>
      <c r="B1478" s="23"/>
      <c r="C1478" s="24" t="s">
        <v>338</v>
      </c>
      <c r="D1478" s="25">
        <v>30360</v>
      </c>
    </row>
    <row r="1479" spans="1:4">
      <c r="A1479" s="18" t="s">
        <v>340</v>
      </c>
      <c r="B1479" s="19"/>
      <c r="C1479" s="20" t="s">
        <v>338</v>
      </c>
      <c r="D1479" s="21">
        <v>30360</v>
      </c>
    </row>
    <row r="1480" spans="1:4">
      <c r="A1480" s="22" t="s">
        <v>341</v>
      </c>
      <c r="B1480" s="23"/>
      <c r="C1480" s="24" t="s">
        <v>338</v>
      </c>
      <c r="D1480" s="25">
        <v>30360</v>
      </c>
    </row>
    <row r="1481" spans="1:4">
      <c r="A1481" s="18" t="s">
        <v>342</v>
      </c>
      <c r="B1481" s="19"/>
      <c r="C1481" s="20" t="s">
        <v>338</v>
      </c>
      <c r="D1481" s="21">
        <v>30360</v>
      </c>
    </row>
    <row r="1482" spans="1:4">
      <c r="A1482" s="22" t="s">
        <v>343</v>
      </c>
      <c r="B1482" s="23"/>
      <c r="C1482" s="24" t="s">
        <v>344</v>
      </c>
      <c r="D1482" s="25">
        <v>5541.27</v>
      </c>
    </row>
    <row r="1483" spans="1:4">
      <c r="A1483" s="18" t="s">
        <v>345</v>
      </c>
      <c r="B1483" s="19"/>
      <c r="C1483" s="20" t="s">
        <v>346</v>
      </c>
      <c r="D1483" s="21">
        <v>3560.97</v>
      </c>
    </row>
    <row r="1484" spans="1:4">
      <c r="A1484" s="22" t="s">
        <v>347</v>
      </c>
      <c r="B1484" s="23"/>
      <c r="C1484" s="24" t="s">
        <v>348</v>
      </c>
      <c r="D1484" s="25">
        <v>3561.55</v>
      </c>
    </row>
    <row r="1485" spans="1:4">
      <c r="A1485" s="18" t="s">
        <v>349</v>
      </c>
      <c r="B1485" s="19"/>
      <c r="C1485" s="20" t="s">
        <v>348</v>
      </c>
      <c r="D1485" s="21">
        <v>3712</v>
      </c>
    </row>
    <row r="1486" spans="1:4">
      <c r="A1486" s="22" t="s">
        <v>350</v>
      </c>
      <c r="B1486" s="23"/>
      <c r="C1486" s="24" t="s">
        <v>348</v>
      </c>
      <c r="D1486" s="25">
        <v>6945.77</v>
      </c>
    </row>
    <row r="1487" spans="1:4">
      <c r="A1487" s="18" t="s">
        <v>351</v>
      </c>
      <c r="B1487" s="19"/>
      <c r="C1487" s="20" t="s">
        <v>352</v>
      </c>
      <c r="D1487" s="21">
        <v>399999.26</v>
      </c>
    </row>
    <row r="1488" spans="1:4">
      <c r="A1488" s="22" t="s">
        <v>353</v>
      </c>
      <c r="B1488" s="23"/>
      <c r="C1488" s="24" t="s">
        <v>354</v>
      </c>
      <c r="D1488" s="25">
        <v>2799.99</v>
      </c>
    </row>
    <row r="1489" spans="1:4">
      <c r="A1489" s="18" t="s">
        <v>355</v>
      </c>
      <c r="B1489" s="19"/>
      <c r="C1489" s="20" t="s">
        <v>354</v>
      </c>
      <c r="D1489" s="21">
        <v>2799.99</v>
      </c>
    </row>
    <row r="1490" spans="1:4">
      <c r="A1490" s="22" t="s">
        <v>356</v>
      </c>
      <c r="B1490" s="23"/>
      <c r="C1490" s="24" t="s">
        <v>354</v>
      </c>
      <c r="D1490" s="25">
        <v>2799.99</v>
      </c>
    </row>
    <row r="1491" spans="1:4">
      <c r="A1491" s="18" t="s">
        <v>357</v>
      </c>
      <c r="B1491" s="19"/>
      <c r="C1491" s="20" t="s">
        <v>354</v>
      </c>
      <c r="D1491" s="21">
        <v>2799.99</v>
      </c>
    </row>
    <row r="1492" spans="1:4">
      <c r="A1492" s="22" t="s">
        <v>358</v>
      </c>
      <c r="B1492" s="23"/>
      <c r="C1492" s="24" t="s">
        <v>359</v>
      </c>
      <c r="D1492" s="25">
        <v>4179.1000000000004</v>
      </c>
    </row>
    <row r="1493" spans="1:4">
      <c r="A1493" s="18" t="s">
        <v>360</v>
      </c>
      <c r="B1493" s="19"/>
      <c r="C1493" s="20" t="s">
        <v>361</v>
      </c>
      <c r="D1493" s="21">
        <v>108042.5</v>
      </c>
    </row>
    <row r="1494" spans="1:4">
      <c r="A1494" s="22" t="s">
        <v>362</v>
      </c>
      <c r="B1494" s="23"/>
      <c r="C1494" s="24" t="s">
        <v>363</v>
      </c>
      <c r="D1494" s="25">
        <v>26442.2</v>
      </c>
    </row>
    <row r="1495" spans="1:4">
      <c r="A1495" s="18" t="s">
        <v>364</v>
      </c>
      <c r="B1495" s="19"/>
      <c r="C1495" s="20" t="s">
        <v>365</v>
      </c>
      <c r="D1495" s="21">
        <v>50915.16</v>
      </c>
    </row>
    <row r="1496" spans="1:4">
      <c r="A1496" s="22" t="s">
        <v>366</v>
      </c>
      <c r="B1496" s="23"/>
      <c r="C1496" s="24" t="s">
        <v>367</v>
      </c>
      <c r="D1496" s="25">
        <v>26220</v>
      </c>
    </row>
    <row r="1497" spans="1:4">
      <c r="A1497" s="18" t="s">
        <v>368</v>
      </c>
      <c r="B1497" s="19"/>
      <c r="C1497" s="20" t="s">
        <v>367</v>
      </c>
      <c r="D1497" s="21">
        <v>52357.2</v>
      </c>
    </row>
    <row r="1498" spans="1:4">
      <c r="A1498" s="22" t="s">
        <v>369</v>
      </c>
      <c r="B1498" s="23"/>
      <c r="C1498" s="24" t="s">
        <v>367</v>
      </c>
      <c r="D1498" s="25">
        <v>52357.2</v>
      </c>
    </row>
    <row r="1499" spans="1:4">
      <c r="A1499" s="18" t="s">
        <v>370</v>
      </c>
      <c r="B1499" s="19"/>
      <c r="C1499" s="20" t="s">
        <v>371</v>
      </c>
      <c r="D1499" s="21">
        <v>17537.5</v>
      </c>
    </row>
    <row r="1500" spans="1:4">
      <c r="A1500" s="22" t="s">
        <v>372</v>
      </c>
      <c r="B1500" s="23"/>
      <c r="C1500" s="24" t="s">
        <v>371</v>
      </c>
      <c r="D1500" s="25">
        <v>23189.31</v>
      </c>
    </row>
    <row r="1501" spans="1:4">
      <c r="A1501" s="18" t="s">
        <v>373</v>
      </c>
      <c r="B1501" s="19"/>
      <c r="C1501" s="20" t="s">
        <v>371</v>
      </c>
      <c r="D1501" s="21">
        <v>148654</v>
      </c>
    </row>
    <row r="1502" spans="1:4">
      <c r="A1502" s="22" t="s">
        <v>374</v>
      </c>
      <c r="B1502" s="23"/>
      <c r="C1502" s="24" t="s">
        <v>371</v>
      </c>
      <c r="D1502" s="25">
        <v>213672</v>
      </c>
    </row>
    <row r="1503" spans="1:4">
      <c r="A1503" s="18" t="s">
        <v>375</v>
      </c>
      <c r="B1503" s="19"/>
      <c r="C1503" s="20" t="s">
        <v>376</v>
      </c>
      <c r="D1503" s="21">
        <v>6954.2</v>
      </c>
    </row>
    <row r="1504" spans="1:4">
      <c r="A1504" s="22" t="s">
        <v>377</v>
      </c>
      <c r="B1504" s="23"/>
      <c r="C1504" s="24" t="s">
        <v>376</v>
      </c>
      <c r="D1504" s="25">
        <v>6954.2</v>
      </c>
    </row>
    <row r="1505" spans="1:4">
      <c r="A1505" s="18" t="s">
        <v>378</v>
      </c>
      <c r="B1505" s="19"/>
      <c r="C1505" s="20" t="s">
        <v>379</v>
      </c>
      <c r="D1505" s="21">
        <v>6785</v>
      </c>
    </row>
    <row r="1506" spans="1:4">
      <c r="A1506" s="22" t="s">
        <v>380</v>
      </c>
      <c r="B1506" s="23"/>
      <c r="C1506" s="24" t="s">
        <v>379</v>
      </c>
      <c r="D1506" s="25">
        <v>6785</v>
      </c>
    </row>
    <row r="1507" spans="1:4">
      <c r="A1507" s="18" t="s">
        <v>381</v>
      </c>
      <c r="B1507" s="19"/>
      <c r="C1507" s="20" t="s">
        <v>382</v>
      </c>
      <c r="D1507" s="21">
        <v>40250</v>
      </c>
    </row>
    <row r="1508" spans="1:4">
      <c r="A1508" s="22" t="s">
        <v>383</v>
      </c>
      <c r="B1508" s="23"/>
      <c r="C1508" s="24" t="s">
        <v>382</v>
      </c>
      <c r="D1508" s="25">
        <v>40250</v>
      </c>
    </row>
    <row r="1509" spans="1:4">
      <c r="A1509" s="18" t="s">
        <v>384</v>
      </c>
      <c r="B1509" s="19"/>
      <c r="C1509" s="20" t="s">
        <v>385</v>
      </c>
      <c r="D1509" s="21">
        <v>23302.080000000002</v>
      </c>
    </row>
    <row r="1510" spans="1:4">
      <c r="A1510" s="22" t="s">
        <v>386</v>
      </c>
      <c r="B1510" s="23"/>
      <c r="C1510" s="24" t="s">
        <v>387</v>
      </c>
      <c r="D1510" s="25">
        <v>17858.2</v>
      </c>
    </row>
    <row r="1511" spans="1:4">
      <c r="A1511" s="18" t="s">
        <v>388</v>
      </c>
      <c r="B1511" s="19"/>
      <c r="C1511" s="20" t="s">
        <v>387</v>
      </c>
      <c r="D1511" s="21">
        <v>17858.2</v>
      </c>
    </row>
    <row r="1512" spans="1:4">
      <c r="A1512" s="22" t="s">
        <v>389</v>
      </c>
      <c r="B1512" s="23"/>
      <c r="C1512" s="24" t="s">
        <v>387</v>
      </c>
      <c r="D1512" s="25">
        <v>17858.2</v>
      </c>
    </row>
    <row r="1513" spans="1:4">
      <c r="A1513" s="18" t="s">
        <v>390</v>
      </c>
      <c r="B1513" s="19"/>
      <c r="C1513" s="20" t="s">
        <v>387</v>
      </c>
      <c r="D1513" s="21">
        <v>17858.2</v>
      </c>
    </row>
    <row r="1514" spans="1:4">
      <c r="A1514" s="22" t="s">
        <v>391</v>
      </c>
      <c r="B1514" s="23"/>
      <c r="C1514" s="24" t="s">
        <v>387</v>
      </c>
      <c r="D1514" s="25">
        <v>17858.2</v>
      </c>
    </row>
    <row r="1515" spans="1:4">
      <c r="A1515" s="18" t="s">
        <v>392</v>
      </c>
      <c r="B1515" s="19"/>
      <c r="C1515" s="20" t="s">
        <v>387</v>
      </c>
      <c r="D1515" s="21">
        <v>17858.2</v>
      </c>
    </row>
    <row r="1516" spans="1:4">
      <c r="A1516" s="22" t="s">
        <v>393</v>
      </c>
      <c r="B1516" s="23"/>
      <c r="C1516" s="24" t="s">
        <v>394</v>
      </c>
      <c r="D1516" s="25">
        <v>8340.27</v>
      </c>
    </row>
    <row r="1517" spans="1:4">
      <c r="A1517" s="18" t="s">
        <v>395</v>
      </c>
      <c r="B1517" s="19"/>
      <c r="C1517" s="20" t="s">
        <v>394</v>
      </c>
      <c r="D1517" s="21">
        <v>8340.27</v>
      </c>
    </row>
    <row r="1518" spans="1:4">
      <c r="A1518" s="22" t="s">
        <v>396</v>
      </c>
      <c r="B1518" s="23"/>
      <c r="C1518" s="24" t="s">
        <v>394</v>
      </c>
      <c r="D1518" s="25">
        <v>8340.27</v>
      </c>
    </row>
    <row r="1519" spans="1:4">
      <c r="A1519" s="18" t="s">
        <v>397</v>
      </c>
      <c r="B1519" s="19"/>
      <c r="C1519" s="20" t="s">
        <v>394</v>
      </c>
      <c r="D1519" s="21">
        <v>8340.27</v>
      </c>
    </row>
    <row r="1520" spans="1:4">
      <c r="A1520" s="22" t="s">
        <v>398</v>
      </c>
      <c r="B1520" s="23"/>
      <c r="C1520" s="24" t="s">
        <v>394</v>
      </c>
      <c r="D1520" s="25">
        <v>8340.27</v>
      </c>
    </row>
    <row r="1521" spans="1:4">
      <c r="A1521" s="18" t="s">
        <v>399</v>
      </c>
      <c r="B1521" s="19"/>
      <c r="C1521" s="20" t="s">
        <v>394</v>
      </c>
      <c r="D1521" s="21">
        <v>8340.27</v>
      </c>
    </row>
    <row r="1522" spans="1:4">
      <c r="A1522" s="22" t="s">
        <v>400</v>
      </c>
      <c r="B1522" s="23"/>
      <c r="C1522" s="24" t="s">
        <v>401</v>
      </c>
      <c r="D1522" s="25">
        <v>3665.56</v>
      </c>
    </row>
    <row r="1523" spans="1:4">
      <c r="A1523" s="18" t="s">
        <v>402</v>
      </c>
      <c r="B1523" s="19"/>
      <c r="C1523" s="20" t="s">
        <v>403</v>
      </c>
      <c r="D1523" s="21">
        <v>3248</v>
      </c>
    </row>
    <row r="1524" spans="1:4">
      <c r="A1524" s="22" t="s">
        <v>404</v>
      </c>
      <c r="B1524" s="23"/>
      <c r="C1524" s="24" t="s">
        <v>405</v>
      </c>
      <c r="D1524" s="25">
        <v>5020.05</v>
      </c>
    </row>
    <row r="1525" spans="1:4">
      <c r="A1525" s="18" t="s">
        <v>406</v>
      </c>
      <c r="B1525" s="19"/>
      <c r="C1525" s="20" t="s">
        <v>405</v>
      </c>
      <c r="D1525" s="21">
        <v>70870.2</v>
      </c>
    </row>
    <row r="1526" spans="1:4">
      <c r="A1526" s="22" t="s">
        <v>407</v>
      </c>
      <c r="B1526" s="23"/>
      <c r="C1526" s="24" t="s">
        <v>408</v>
      </c>
      <c r="D1526" s="25">
        <v>4794.47</v>
      </c>
    </row>
    <row r="1527" spans="1:4">
      <c r="A1527" s="18" t="s">
        <v>409</v>
      </c>
      <c r="B1527" s="19"/>
      <c r="C1527" s="20" t="s">
        <v>408</v>
      </c>
      <c r="D1527" s="21">
        <v>4794.47</v>
      </c>
    </row>
    <row r="1528" spans="1:4">
      <c r="A1528" s="22" t="s">
        <v>410</v>
      </c>
      <c r="B1528" s="23"/>
      <c r="C1528" s="24" t="s">
        <v>408</v>
      </c>
      <c r="D1528" s="25">
        <v>4794.47</v>
      </c>
    </row>
    <row r="1529" spans="1:4">
      <c r="A1529" s="18" t="s">
        <v>411</v>
      </c>
      <c r="B1529" s="19"/>
      <c r="C1529" s="20" t="s">
        <v>408</v>
      </c>
      <c r="D1529" s="21">
        <v>4794.47</v>
      </c>
    </row>
    <row r="1530" spans="1:4">
      <c r="A1530" s="22" t="s">
        <v>412</v>
      </c>
      <c r="B1530" s="23"/>
      <c r="C1530" s="24" t="s">
        <v>408</v>
      </c>
      <c r="D1530" s="25">
        <v>4794.47</v>
      </c>
    </row>
    <row r="1531" spans="1:4">
      <c r="A1531" s="18" t="s">
        <v>413</v>
      </c>
      <c r="B1531" s="19"/>
      <c r="C1531" s="20" t="s">
        <v>408</v>
      </c>
      <c r="D1531" s="21">
        <v>4794.47</v>
      </c>
    </row>
    <row r="1532" spans="1:4">
      <c r="A1532" s="22" t="s">
        <v>414</v>
      </c>
      <c r="B1532" s="23"/>
      <c r="C1532" s="24" t="s">
        <v>408</v>
      </c>
      <c r="D1532" s="25">
        <v>4794.47</v>
      </c>
    </row>
    <row r="1533" spans="1:4">
      <c r="A1533" s="18" t="s">
        <v>415</v>
      </c>
      <c r="B1533" s="19"/>
      <c r="C1533" s="20" t="s">
        <v>408</v>
      </c>
      <c r="D1533" s="21">
        <v>4794.47</v>
      </c>
    </row>
    <row r="1534" spans="1:4">
      <c r="A1534" s="22" t="s">
        <v>416</v>
      </c>
      <c r="B1534" s="23"/>
      <c r="C1534" s="24" t="s">
        <v>408</v>
      </c>
      <c r="D1534" s="25">
        <v>4794.47</v>
      </c>
    </row>
    <row r="1535" spans="1:4">
      <c r="A1535" s="18" t="s">
        <v>417</v>
      </c>
      <c r="B1535" s="19"/>
      <c r="C1535" s="20" t="s">
        <v>408</v>
      </c>
      <c r="D1535" s="21">
        <v>4794.47</v>
      </c>
    </row>
    <row r="1536" spans="1:4">
      <c r="A1536" s="22" t="s">
        <v>418</v>
      </c>
      <c r="B1536" s="23"/>
      <c r="C1536" s="24" t="s">
        <v>408</v>
      </c>
      <c r="D1536" s="25">
        <v>4794.47</v>
      </c>
    </row>
    <row r="1537" spans="1:4">
      <c r="A1537" s="18" t="s">
        <v>419</v>
      </c>
      <c r="B1537" s="19"/>
      <c r="C1537" s="20" t="s">
        <v>408</v>
      </c>
      <c r="D1537" s="21">
        <v>48482.2</v>
      </c>
    </row>
    <row r="1538" spans="1:4">
      <c r="A1538" s="22" t="s">
        <v>420</v>
      </c>
      <c r="B1538" s="23"/>
      <c r="C1538" s="24" t="s">
        <v>408</v>
      </c>
      <c r="D1538" s="25">
        <v>50054</v>
      </c>
    </row>
    <row r="1539" spans="1:4">
      <c r="A1539" s="18" t="s">
        <v>421</v>
      </c>
      <c r="B1539" s="19"/>
      <c r="C1539" s="20" t="s">
        <v>408</v>
      </c>
      <c r="D1539" s="21">
        <v>50054</v>
      </c>
    </row>
    <row r="1540" spans="1:4">
      <c r="A1540" s="22" t="s">
        <v>422</v>
      </c>
      <c r="B1540" s="23"/>
      <c r="C1540" s="24" t="s">
        <v>408</v>
      </c>
      <c r="D1540" s="25">
        <v>50054</v>
      </c>
    </row>
    <row r="1541" spans="1:4">
      <c r="A1541" s="18" t="s">
        <v>423</v>
      </c>
      <c r="B1541" s="19"/>
      <c r="C1541" s="20" t="s">
        <v>408</v>
      </c>
      <c r="D1541" s="21">
        <v>57176.4</v>
      </c>
    </row>
    <row r="1542" spans="1:4">
      <c r="A1542" s="22" t="s">
        <v>424</v>
      </c>
      <c r="B1542" s="23"/>
      <c r="C1542" s="24" t="s">
        <v>425</v>
      </c>
      <c r="D1542" s="25">
        <v>3024.99</v>
      </c>
    </row>
    <row r="1543" spans="1:4">
      <c r="A1543" s="18" t="s">
        <v>426</v>
      </c>
      <c r="B1543" s="19"/>
      <c r="C1543" s="20" t="s">
        <v>425</v>
      </c>
      <c r="D1543" s="21">
        <v>3996.25</v>
      </c>
    </row>
    <row r="1544" spans="1:4">
      <c r="A1544" s="22" t="s">
        <v>427</v>
      </c>
      <c r="B1544" s="23"/>
      <c r="C1544" s="24" t="s">
        <v>425</v>
      </c>
      <c r="D1544" s="25">
        <v>3996.25</v>
      </c>
    </row>
    <row r="1545" spans="1:4">
      <c r="A1545" s="18" t="s">
        <v>428</v>
      </c>
      <c r="B1545" s="19"/>
      <c r="C1545" s="20" t="s">
        <v>425</v>
      </c>
      <c r="D1545" s="21">
        <v>4297.03</v>
      </c>
    </row>
    <row r="1546" spans="1:4">
      <c r="A1546" s="22" t="s">
        <v>429</v>
      </c>
      <c r="B1546" s="23"/>
      <c r="C1546" s="24" t="s">
        <v>425</v>
      </c>
      <c r="D1546" s="25">
        <v>4297.03</v>
      </c>
    </row>
    <row r="1547" spans="1:4">
      <c r="A1547" s="18" t="s">
        <v>430</v>
      </c>
      <c r="B1547" s="19"/>
      <c r="C1547" s="20" t="s">
        <v>425</v>
      </c>
      <c r="D1547" s="21">
        <v>4297.03</v>
      </c>
    </row>
    <row r="1548" spans="1:4">
      <c r="A1548" s="22" t="s">
        <v>431</v>
      </c>
      <c r="B1548" s="23"/>
      <c r="C1548" s="24" t="s">
        <v>425</v>
      </c>
      <c r="D1548" s="25">
        <v>5245.89</v>
      </c>
    </row>
    <row r="1549" spans="1:4">
      <c r="A1549" s="18" t="s">
        <v>432</v>
      </c>
      <c r="B1549" s="19"/>
      <c r="C1549" s="20" t="s">
        <v>425</v>
      </c>
      <c r="D1549" s="21">
        <v>5245.89</v>
      </c>
    </row>
    <row r="1550" spans="1:4">
      <c r="A1550" s="22" t="s">
        <v>433</v>
      </c>
      <c r="B1550" s="23"/>
      <c r="C1550" s="24" t="s">
        <v>425</v>
      </c>
      <c r="D1550" s="25">
        <v>5245.89</v>
      </c>
    </row>
    <row r="1551" spans="1:4">
      <c r="A1551" s="18" t="s">
        <v>434</v>
      </c>
      <c r="B1551" s="19"/>
      <c r="C1551" s="20" t="s">
        <v>425</v>
      </c>
      <c r="D1551" s="21">
        <v>5245.89</v>
      </c>
    </row>
    <row r="1552" spans="1:4">
      <c r="A1552" s="22" t="s">
        <v>435</v>
      </c>
      <c r="B1552" s="23"/>
      <c r="C1552" s="24" t="s">
        <v>425</v>
      </c>
      <c r="D1552" s="25">
        <v>5245.89</v>
      </c>
    </row>
    <row r="1553" spans="1:5">
      <c r="A1553" s="18" t="s">
        <v>436</v>
      </c>
      <c r="B1553" s="19"/>
      <c r="C1553" s="20" t="s">
        <v>425</v>
      </c>
      <c r="D1553" s="21">
        <v>5245.89</v>
      </c>
    </row>
    <row r="1554" spans="1:5">
      <c r="A1554" s="22" t="s">
        <v>437</v>
      </c>
      <c r="B1554" s="23"/>
      <c r="C1554" s="24" t="s">
        <v>425</v>
      </c>
      <c r="D1554" s="25">
        <v>5245.89</v>
      </c>
    </row>
    <row r="1555" spans="1:5">
      <c r="A1555" s="18" t="s">
        <v>438</v>
      </c>
      <c r="B1555" s="19"/>
      <c r="C1555" s="20" t="s">
        <v>425</v>
      </c>
      <c r="D1555" s="21">
        <v>5245.89</v>
      </c>
    </row>
    <row r="1556" spans="1:5">
      <c r="A1556" s="22" t="s">
        <v>439</v>
      </c>
      <c r="B1556" s="23"/>
      <c r="C1556" s="24" t="s">
        <v>425</v>
      </c>
      <c r="D1556" s="25">
        <v>5454.45</v>
      </c>
    </row>
    <row r="1557" spans="1:5">
      <c r="A1557" s="18" t="s">
        <v>440</v>
      </c>
      <c r="B1557" s="19"/>
      <c r="C1557" s="20" t="s">
        <v>425</v>
      </c>
      <c r="D1557" s="21">
        <v>5454.45</v>
      </c>
    </row>
    <row r="1558" spans="1:5">
      <c r="A1558" s="22" t="s">
        <v>441</v>
      </c>
      <c r="B1558" s="23"/>
      <c r="C1558" s="24" t="s">
        <v>425</v>
      </c>
      <c r="D1558" s="25">
        <v>6308.05</v>
      </c>
    </row>
    <row r="1559" spans="1:5">
      <c r="A1559" s="18" t="s">
        <v>442</v>
      </c>
      <c r="B1559" s="19"/>
      <c r="C1559" s="20" t="s">
        <v>425</v>
      </c>
      <c r="D1559" s="21">
        <v>6308.05</v>
      </c>
    </row>
    <row r="1560" spans="1:5">
      <c r="A1560" s="22" t="s">
        <v>443</v>
      </c>
      <c r="B1560" s="23"/>
      <c r="C1560" s="24" t="s">
        <v>425</v>
      </c>
      <c r="D1560" s="25">
        <v>6887.35</v>
      </c>
    </row>
    <row r="1561" spans="1:5">
      <c r="A1561" s="18" t="s">
        <v>444</v>
      </c>
      <c r="B1561" s="19"/>
      <c r="C1561" s="20" t="s">
        <v>425</v>
      </c>
      <c r="D1561" s="21">
        <v>11875.5</v>
      </c>
    </row>
    <row r="1562" spans="1:5">
      <c r="A1562" s="22" t="s">
        <v>445</v>
      </c>
      <c r="B1562" s="23"/>
      <c r="C1562" s="24" t="s">
        <v>446</v>
      </c>
      <c r="D1562" s="25">
        <v>2760</v>
      </c>
    </row>
    <row r="1563" spans="1:5">
      <c r="A1563" s="18" t="s">
        <v>447</v>
      </c>
      <c r="B1563" s="19"/>
      <c r="C1563" s="20" t="s">
        <v>448</v>
      </c>
      <c r="D1563" s="21">
        <v>342202.53</v>
      </c>
    </row>
    <row r="1564" spans="1:5">
      <c r="A1564" s="22" t="s">
        <v>449</v>
      </c>
      <c r="B1564" s="23"/>
      <c r="C1564" s="24" t="s">
        <v>450</v>
      </c>
      <c r="D1564" s="25">
        <v>12822.36</v>
      </c>
    </row>
    <row r="1565" spans="1:5">
      <c r="A1565" s="18" t="s">
        <v>451</v>
      </c>
      <c r="B1565" s="19"/>
      <c r="C1565" s="20" t="s">
        <v>450</v>
      </c>
      <c r="D1565" s="21">
        <v>12822.36</v>
      </c>
    </row>
    <row r="1566" spans="1:5">
      <c r="A1566" s="22" t="s">
        <v>452</v>
      </c>
      <c r="B1566" s="23"/>
      <c r="C1566" s="24" t="s">
        <v>450</v>
      </c>
      <c r="D1566" s="25">
        <v>19030.2</v>
      </c>
      <c r="E1566" s="29">
        <f>SUM(D1211:D1566)</f>
        <v>12981699.709999993</v>
      </c>
    </row>
    <row r="1567" spans="1:5">
      <c r="A1567" s="22" t="s">
        <v>1886</v>
      </c>
      <c r="B1567" s="23"/>
      <c r="C1567" s="24" t="s">
        <v>1887</v>
      </c>
      <c r="D1567" s="25">
        <v>21677.19</v>
      </c>
    </row>
    <row r="1568" spans="1:5">
      <c r="A1568" s="22" t="s">
        <v>2208</v>
      </c>
      <c r="B1568" s="23"/>
      <c r="C1568" s="24" t="s">
        <v>2209</v>
      </c>
      <c r="D1568" s="25">
        <v>4332.6000000000004</v>
      </c>
    </row>
    <row r="1569" spans="1:4">
      <c r="A1569" s="18" t="s">
        <v>2210</v>
      </c>
      <c r="B1569" s="19"/>
      <c r="C1569" s="20" t="s">
        <v>2209</v>
      </c>
      <c r="D1569" s="21">
        <v>4332.6000000000004</v>
      </c>
    </row>
    <row r="1570" spans="1:4">
      <c r="A1570" s="22" t="s">
        <v>2211</v>
      </c>
      <c r="B1570" s="23"/>
      <c r="C1570" s="24" t="s">
        <v>2209</v>
      </c>
      <c r="D1570" s="25">
        <v>4332.6000000000004</v>
      </c>
    </row>
    <row r="1571" spans="1:4">
      <c r="A1571" s="22" t="s">
        <v>2417</v>
      </c>
      <c r="B1571" s="23"/>
      <c r="C1571" s="24" t="s">
        <v>2209</v>
      </c>
      <c r="D1571" s="25">
        <v>4332.6000000000004</v>
      </c>
    </row>
    <row r="1572" spans="1:4">
      <c r="A1572" s="18" t="s">
        <v>2418</v>
      </c>
      <c r="B1572" s="19"/>
      <c r="C1572" s="20" t="s">
        <v>2209</v>
      </c>
      <c r="D1572" s="21">
        <v>4332.6000000000004</v>
      </c>
    </row>
    <row r="1573" spans="1:4">
      <c r="A1573" s="22" t="s">
        <v>2419</v>
      </c>
      <c r="B1573" s="23"/>
      <c r="C1573" s="24" t="s">
        <v>2209</v>
      </c>
      <c r="D1573" s="25">
        <v>4332.6000000000004</v>
      </c>
    </row>
    <row r="1574" spans="1:4">
      <c r="A1574" s="18" t="s">
        <v>2420</v>
      </c>
      <c r="B1574" s="19"/>
      <c r="C1574" s="20" t="s">
        <v>2209</v>
      </c>
      <c r="D1574" s="21">
        <v>4332.6000000000004</v>
      </c>
    </row>
    <row r="1575" spans="1:4">
      <c r="A1575" s="22" t="s">
        <v>2421</v>
      </c>
      <c r="B1575" s="23"/>
      <c r="C1575" s="24" t="s">
        <v>2422</v>
      </c>
      <c r="D1575" s="25">
        <v>4373.2</v>
      </c>
    </row>
    <row r="1576" spans="1:4">
      <c r="A1576" s="18" t="s">
        <v>2423</v>
      </c>
      <c r="B1576" s="19"/>
      <c r="C1576" s="20" t="s">
        <v>2422</v>
      </c>
      <c r="D1576" s="21">
        <v>4373.2</v>
      </c>
    </row>
    <row r="1577" spans="1:4">
      <c r="A1577" s="22" t="s">
        <v>2424</v>
      </c>
      <c r="B1577" s="23"/>
      <c r="C1577" s="24" t="s">
        <v>2425</v>
      </c>
      <c r="D1577" s="25">
        <v>13851.5</v>
      </c>
    </row>
    <row r="1578" spans="1:4">
      <c r="A1578" s="18" t="s">
        <v>2426</v>
      </c>
      <c r="B1578" s="19"/>
      <c r="C1578" s="20" t="s">
        <v>2427</v>
      </c>
      <c r="D1578" s="21">
        <v>5107.1499999999996</v>
      </c>
    </row>
    <row r="1579" spans="1:4">
      <c r="A1579" s="22" t="s">
        <v>2428</v>
      </c>
      <c r="B1579" s="23"/>
      <c r="C1579" s="24" t="s">
        <v>2427</v>
      </c>
      <c r="D1579" s="25">
        <v>5107.1499999999996</v>
      </c>
    </row>
    <row r="1580" spans="1:4">
      <c r="A1580" s="18" t="s">
        <v>2429</v>
      </c>
      <c r="B1580" s="19"/>
      <c r="C1580" s="20" t="s">
        <v>2427</v>
      </c>
      <c r="D1580" s="21">
        <v>5107.1499999999996</v>
      </c>
    </row>
    <row r="1581" spans="1:4">
      <c r="A1581" s="22" t="s">
        <v>2430</v>
      </c>
      <c r="B1581" s="23"/>
      <c r="C1581" s="24" t="s">
        <v>2427</v>
      </c>
      <c r="D1581" s="25">
        <v>5107.1499999999996</v>
      </c>
    </row>
    <row r="1582" spans="1:4">
      <c r="A1582" s="18" t="s">
        <v>2431</v>
      </c>
      <c r="B1582" s="19"/>
      <c r="C1582" s="20" t="s">
        <v>2427</v>
      </c>
      <c r="D1582" s="21">
        <v>5107.1499999999996</v>
      </c>
    </row>
    <row r="1583" spans="1:4">
      <c r="A1583" s="22" t="s">
        <v>2432</v>
      </c>
      <c r="B1583" s="23"/>
      <c r="C1583" s="24" t="s">
        <v>2422</v>
      </c>
      <c r="D1583" s="25">
        <v>4373.2</v>
      </c>
    </row>
    <row r="1584" spans="1:4">
      <c r="A1584" s="18" t="s">
        <v>2433</v>
      </c>
      <c r="B1584" s="19"/>
      <c r="C1584" s="20" t="s">
        <v>2422</v>
      </c>
      <c r="D1584" s="21">
        <v>4373.2</v>
      </c>
    </row>
    <row r="1585" spans="1:5">
      <c r="A1585" s="18" t="s">
        <v>2549</v>
      </c>
      <c r="B1585" s="19"/>
      <c r="C1585" s="20" t="s">
        <v>2550</v>
      </c>
      <c r="D1585" s="21">
        <v>10693</v>
      </c>
      <c r="E1585" s="29">
        <f>SUM(D1567:D1585)</f>
        <v>119578.43999999994</v>
      </c>
    </row>
    <row r="1586" spans="1:5">
      <c r="A1586" s="18" t="s">
        <v>887</v>
      </c>
      <c r="B1586" s="19"/>
      <c r="C1586" s="20" t="s">
        <v>72</v>
      </c>
      <c r="D1586" s="21">
        <v>4488.45</v>
      </c>
    </row>
    <row r="1587" spans="1:5">
      <c r="A1587" s="22" t="s">
        <v>888</v>
      </c>
      <c r="B1587" s="23"/>
      <c r="C1587" s="24" t="s">
        <v>183</v>
      </c>
      <c r="D1587" s="25">
        <v>2817.5</v>
      </c>
    </row>
    <row r="1588" spans="1:5">
      <c r="A1588" s="18" t="s">
        <v>889</v>
      </c>
      <c r="B1588" s="19"/>
      <c r="C1588" s="20" t="s">
        <v>183</v>
      </c>
      <c r="D1588" s="21">
        <v>2817.5</v>
      </c>
    </row>
    <row r="1589" spans="1:5">
      <c r="A1589" s="22" t="s">
        <v>890</v>
      </c>
      <c r="B1589" s="23"/>
      <c r="C1589" s="24" t="s">
        <v>183</v>
      </c>
      <c r="D1589" s="25">
        <v>2817.5</v>
      </c>
    </row>
    <row r="1590" spans="1:5">
      <c r="A1590" s="18" t="s">
        <v>891</v>
      </c>
      <c r="B1590" s="19"/>
      <c r="C1590" s="20" t="s">
        <v>183</v>
      </c>
      <c r="D1590" s="21">
        <v>2817.5</v>
      </c>
    </row>
    <row r="1591" spans="1:5">
      <c r="A1591" s="22" t="s">
        <v>892</v>
      </c>
      <c r="B1591" s="23"/>
      <c r="C1591" s="24" t="s">
        <v>183</v>
      </c>
      <c r="D1591" s="25">
        <v>2817.5</v>
      </c>
    </row>
    <row r="1592" spans="1:5">
      <c r="A1592" s="18" t="s">
        <v>893</v>
      </c>
      <c r="B1592" s="19"/>
      <c r="C1592" s="20" t="s">
        <v>183</v>
      </c>
      <c r="D1592" s="21">
        <v>2817.5</v>
      </c>
    </row>
    <row r="1593" spans="1:5">
      <c r="A1593" s="22" t="s">
        <v>894</v>
      </c>
      <c r="B1593" s="23"/>
      <c r="C1593" s="24" t="s">
        <v>183</v>
      </c>
      <c r="D1593" s="25">
        <v>2817.5</v>
      </c>
    </row>
    <row r="1594" spans="1:5">
      <c r="A1594" s="18" t="s">
        <v>895</v>
      </c>
      <c r="B1594" s="19"/>
      <c r="C1594" s="20" t="s">
        <v>183</v>
      </c>
      <c r="D1594" s="21">
        <v>2817.5</v>
      </c>
    </row>
    <row r="1595" spans="1:5">
      <c r="A1595" s="22" t="s">
        <v>896</v>
      </c>
      <c r="B1595" s="23"/>
      <c r="C1595" s="24" t="s">
        <v>183</v>
      </c>
      <c r="D1595" s="25">
        <v>2817.5</v>
      </c>
    </row>
    <row r="1596" spans="1:5">
      <c r="A1596" s="18" t="s">
        <v>897</v>
      </c>
      <c r="B1596" s="19"/>
      <c r="C1596" s="20" t="s">
        <v>183</v>
      </c>
      <c r="D1596" s="21">
        <v>2817.5</v>
      </c>
    </row>
    <row r="1597" spans="1:5">
      <c r="A1597" s="22" t="s">
        <v>898</v>
      </c>
      <c r="B1597" s="23"/>
      <c r="C1597" s="24" t="s">
        <v>899</v>
      </c>
      <c r="D1597" s="25">
        <v>3350</v>
      </c>
    </row>
    <row r="1598" spans="1:5">
      <c r="A1598" s="18" t="s">
        <v>900</v>
      </c>
      <c r="B1598" s="19"/>
      <c r="C1598" s="20" t="s">
        <v>72</v>
      </c>
      <c r="D1598" s="21">
        <v>2857.75</v>
      </c>
    </row>
    <row r="1599" spans="1:5">
      <c r="A1599" s="22" t="s">
        <v>901</v>
      </c>
      <c r="B1599" s="23"/>
      <c r="C1599" s="24" t="s">
        <v>509</v>
      </c>
      <c r="D1599" s="25">
        <v>17250</v>
      </c>
    </row>
    <row r="1600" spans="1:5">
      <c r="A1600" s="18" t="s">
        <v>902</v>
      </c>
      <c r="B1600" s="19"/>
      <c r="C1600" s="20" t="s">
        <v>903</v>
      </c>
      <c r="D1600" s="21">
        <v>39544.400000000001</v>
      </c>
      <c r="E1600" s="29">
        <f>SUM(D1586:D1600)</f>
        <v>95665.600000000006</v>
      </c>
    </row>
    <row r="1601" spans="1:4">
      <c r="A1601" s="22" t="s">
        <v>904</v>
      </c>
      <c r="B1601" s="23"/>
      <c r="C1601" s="24" t="s">
        <v>905</v>
      </c>
      <c r="D1601" s="25">
        <v>2668</v>
      </c>
    </row>
    <row r="1602" spans="1:4">
      <c r="A1602" s="18" t="s">
        <v>906</v>
      </c>
      <c r="B1602" s="19"/>
      <c r="C1602" s="20" t="s">
        <v>907</v>
      </c>
      <c r="D1602" s="21">
        <v>4176</v>
      </c>
    </row>
    <row r="1603" spans="1:4">
      <c r="A1603" s="22" t="s">
        <v>908</v>
      </c>
      <c r="B1603" s="23"/>
      <c r="C1603" s="24" t="s">
        <v>905</v>
      </c>
      <c r="D1603" s="25">
        <v>2668</v>
      </c>
    </row>
    <row r="1604" spans="1:4">
      <c r="A1604" s="18" t="s">
        <v>909</v>
      </c>
      <c r="B1604" s="19"/>
      <c r="C1604" s="20" t="s">
        <v>907</v>
      </c>
      <c r="D1604" s="21">
        <v>4176</v>
      </c>
    </row>
    <row r="1605" spans="1:4">
      <c r="A1605" s="18" t="s">
        <v>1606</v>
      </c>
      <c r="B1605" s="19"/>
      <c r="C1605" s="20" t="s">
        <v>1607</v>
      </c>
      <c r="D1605" s="21">
        <v>4602.4799999999996</v>
      </c>
    </row>
    <row r="1606" spans="1:4">
      <c r="A1606" s="22" t="s">
        <v>1608</v>
      </c>
      <c r="B1606" s="23"/>
      <c r="C1606" s="24" t="s">
        <v>1607</v>
      </c>
      <c r="D1606" s="25">
        <v>4602.4799999999996</v>
      </c>
    </row>
    <row r="1607" spans="1:4">
      <c r="A1607" s="18" t="s">
        <v>1609</v>
      </c>
      <c r="B1607" s="19"/>
      <c r="C1607" s="20" t="s">
        <v>1610</v>
      </c>
      <c r="D1607" s="21">
        <v>58696</v>
      </c>
    </row>
    <row r="1608" spans="1:4">
      <c r="A1608" s="22" t="s">
        <v>1611</v>
      </c>
      <c r="B1608" s="23"/>
      <c r="C1608" s="24" t="s">
        <v>1610</v>
      </c>
      <c r="D1608" s="25">
        <v>58696</v>
      </c>
    </row>
    <row r="1609" spans="1:4">
      <c r="A1609" s="18" t="s">
        <v>1835</v>
      </c>
      <c r="B1609" s="19"/>
      <c r="C1609" s="20" t="s">
        <v>1836</v>
      </c>
      <c r="D1609" s="21">
        <v>3087.89</v>
      </c>
    </row>
    <row r="1610" spans="1:4">
      <c r="A1610" s="22" t="s">
        <v>1837</v>
      </c>
      <c r="B1610" s="23"/>
      <c r="C1610" s="24" t="s">
        <v>1836</v>
      </c>
      <c r="D1610" s="25">
        <v>3087.89</v>
      </c>
    </row>
    <row r="1611" spans="1:4">
      <c r="A1611" s="18" t="s">
        <v>1838</v>
      </c>
      <c r="B1611" s="19"/>
      <c r="C1611" s="20" t="s">
        <v>1836</v>
      </c>
      <c r="D1611" s="21">
        <v>3087.89</v>
      </c>
    </row>
    <row r="1612" spans="1:4">
      <c r="A1612" s="22" t="s">
        <v>1839</v>
      </c>
      <c r="B1612" s="23"/>
      <c r="C1612" s="24" t="s">
        <v>1836</v>
      </c>
      <c r="D1612" s="25">
        <v>3087.89</v>
      </c>
    </row>
    <row r="1613" spans="1:4">
      <c r="A1613" s="18" t="s">
        <v>1840</v>
      </c>
      <c r="B1613" s="19"/>
      <c r="C1613" s="20" t="s">
        <v>1836</v>
      </c>
      <c r="D1613" s="21">
        <v>3087.89</v>
      </c>
    </row>
    <row r="1614" spans="1:4">
      <c r="A1614" s="22" t="s">
        <v>1841</v>
      </c>
      <c r="B1614" s="23"/>
      <c r="C1614" s="24" t="s">
        <v>1836</v>
      </c>
      <c r="D1614" s="25">
        <v>3087.89</v>
      </c>
    </row>
    <row r="1615" spans="1:4">
      <c r="A1615" s="18" t="s">
        <v>1842</v>
      </c>
      <c r="B1615" s="19"/>
      <c r="C1615" s="20" t="s">
        <v>1836</v>
      </c>
      <c r="D1615" s="21">
        <v>3087.89</v>
      </c>
    </row>
    <row r="1616" spans="1:4">
      <c r="A1616" s="22" t="s">
        <v>1843</v>
      </c>
      <c r="B1616" s="23"/>
      <c r="C1616" s="24" t="s">
        <v>1836</v>
      </c>
      <c r="D1616" s="25">
        <v>3087.89</v>
      </c>
    </row>
    <row r="1617" spans="1:4">
      <c r="A1617" s="18" t="s">
        <v>1844</v>
      </c>
      <c r="B1617" s="19"/>
      <c r="C1617" s="20" t="s">
        <v>1836</v>
      </c>
      <c r="D1617" s="21">
        <v>3087.89</v>
      </c>
    </row>
    <row r="1618" spans="1:4">
      <c r="A1618" s="22" t="s">
        <v>1845</v>
      </c>
      <c r="B1618" s="23"/>
      <c r="C1618" s="24" t="s">
        <v>1836</v>
      </c>
      <c r="D1618" s="25">
        <v>3087.89</v>
      </c>
    </row>
    <row r="1619" spans="1:4">
      <c r="A1619" s="18" t="s">
        <v>1846</v>
      </c>
      <c r="B1619" s="19"/>
      <c r="C1619" s="20" t="s">
        <v>1836</v>
      </c>
      <c r="D1619" s="21">
        <v>3087.89</v>
      </c>
    </row>
    <row r="1620" spans="1:4">
      <c r="A1620" s="22" t="s">
        <v>1847</v>
      </c>
      <c r="B1620" s="23"/>
      <c r="C1620" s="24" t="s">
        <v>1836</v>
      </c>
      <c r="D1620" s="25">
        <v>3087.89</v>
      </c>
    </row>
    <row r="1621" spans="1:4">
      <c r="A1621" s="18" t="s">
        <v>1848</v>
      </c>
      <c r="B1621" s="19"/>
      <c r="C1621" s="20" t="s">
        <v>1836</v>
      </c>
      <c r="D1621" s="21">
        <v>3087.89</v>
      </c>
    </row>
    <row r="1622" spans="1:4">
      <c r="A1622" s="22" t="s">
        <v>1849</v>
      </c>
      <c r="B1622" s="23"/>
      <c r="C1622" s="24" t="s">
        <v>1836</v>
      </c>
      <c r="D1622" s="25">
        <v>3087.89</v>
      </c>
    </row>
    <row r="1623" spans="1:4">
      <c r="A1623" s="18" t="s">
        <v>1850</v>
      </c>
      <c r="B1623" s="19"/>
      <c r="C1623" s="20" t="s">
        <v>1836</v>
      </c>
      <c r="D1623" s="21">
        <v>3087.89</v>
      </c>
    </row>
    <row r="1624" spans="1:4">
      <c r="A1624" s="22" t="s">
        <v>1851</v>
      </c>
      <c r="B1624" s="23"/>
      <c r="C1624" s="24" t="s">
        <v>1836</v>
      </c>
      <c r="D1624" s="25">
        <v>3087.89</v>
      </c>
    </row>
    <row r="1625" spans="1:4">
      <c r="A1625" s="18" t="s">
        <v>1852</v>
      </c>
      <c r="B1625" s="19"/>
      <c r="C1625" s="20" t="s">
        <v>1836</v>
      </c>
      <c r="D1625" s="21">
        <v>3087.89</v>
      </c>
    </row>
    <row r="1626" spans="1:4">
      <c r="A1626" s="22" t="s">
        <v>1853</v>
      </c>
      <c r="B1626" s="23"/>
      <c r="C1626" s="24" t="s">
        <v>1836</v>
      </c>
      <c r="D1626" s="25">
        <v>3087.89</v>
      </c>
    </row>
    <row r="1627" spans="1:4">
      <c r="A1627" s="18" t="s">
        <v>1854</v>
      </c>
      <c r="B1627" s="19"/>
      <c r="C1627" s="20" t="s">
        <v>1836</v>
      </c>
      <c r="D1627" s="21">
        <v>3087.89</v>
      </c>
    </row>
    <row r="1628" spans="1:4">
      <c r="A1628" s="22" t="s">
        <v>1855</v>
      </c>
      <c r="B1628" s="23"/>
      <c r="C1628" s="24" t="s">
        <v>1836</v>
      </c>
      <c r="D1628" s="25">
        <v>3087.89</v>
      </c>
    </row>
    <row r="1629" spans="1:4">
      <c r="A1629" s="18" t="s">
        <v>1856</v>
      </c>
      <c r="B1629" s="19"/>
      <c r="C1629" s="20" t="s">
        <v>1836</v>
      </c>
      <c r="D1629" s="21">
        <v>3087.89</v>
      </c>
    </row>
    <row r="1630" spans="1:4">
      <c r="A1630" s="22" t="s">
        <v>1857</v>
      </c>
      <c r="B1630" s="23"/>
      <c r="C1630" s="24" t="s">
        <v>1836</v>
      </c>
      <c r="D1630" s="25">
        <v>3087.89</v>
      </c>
    </row>
    <row r="1631" spans="1:4">
      <c r="A1631" s="18" t="s">
        <v>1858</v>
      </c>
      <c r="B1631" s="19"/>
      <c r="C1631" s="20" t="s">
        <v>1836</v>
      </c>
      <c r="D1631" s="21">
        <v>3087.89</v>
      </c>
    </row>
    <row r="1632" spans="1:4">
      <c r="A1632" s="22" t="s">
        <v>1859</v>
      </c>
      <c r="B1632" s="23"/>
      <c r="C1632" s="24" t="s">
        <v>1836</v>
      </c>
      <c r="D1632" s="25">
        <v>3087.89</v>
      </c>
    </row>
    <row r="1633" spans="1:4">
      <c r="A1633" s="18" t="s">
        <v>1860</v>
      </c>
      <c r="B1633" s="19"/>
      <c r="C1633" s="20" t="s">
        <v>1836</v>
      </c>
      <c r="D1633" s="21">
        <v>3087.89</v>
      </c>
    </row>
    <row r="1634" spans="1:4">
      <c r="A1634" s="18" t="s">
        <v>1863</v>
      </c>
      <c r="B1634" s="19"/>
      <c r="C1634" s="20" t="s">
        <v>1864</v>
      </c>
      <c r="D1634" s="21">
        <v>38478.67</v>
      </c>
    </row>
    <row r="1635" spans="1:4">
      <c r="A1635" s="22" t="s">
        <v>1865</v>
      </c>
      <c r="B1635" s="23"/>
      <c r="C1635" s="24" t="s">
        <v>1864</v>
      </c>
      <c r="D1635" s="25">
        <v>38478.67</v>
      </c>
    </row>
    <row r="1636" spans="1:4">
      <c r="A1636" s="18" t="s">
        <v>1866</v>
      </c>
      <c r="B1636" s="19"/>
      <c r="C1636" s="20" t="s">
        <v>1864</v>
      </c>
      <c r="D1636" s="21">
        <v>38478.67</v>
      </c>
    </row>
    <row r="1637" spans="1:4">
      <c r="A1637" s="22" t="s">
        <v>1876</v>
      </c>
      <c r="B1637" s="23"/>
      <c r="C1637" s="24" t="s">
        <v>9</v>
      </c>
      <c r="D1637" s="25">
        <v>21315.232</v>
      </c>
    </row>
    <row r="1638" spans="1:4">
      <c r="A1638" s="18" t="s">
        <v>1877</v>
      </c>
      <c r="B1638" s="19"/>
      <c r="C1638" s="20" t="s">
        <v>9</v>
      </c>
      <c r="D1638" s="21">
        <v>21315.232</v>
      </c>
    </row>
    <row r="1639" spans="1:4">
      <c r="A1639" s="22" t="s">
        <v>1878</v>
      </c>
      <c r="B1639" s="23"/>
      <c r="C1639" s="24" t="s">
        <v>9</v>
      </c>
      <c r="D1639" s="25">
        <v>21315.232</v>
      </c>
    </row>
    <row r="1640" spans="1:4">
      <c r="A1640" s="18" t="s">
        <v>1879</v>
      </c>
      <c r="B1640" s="19"/>
      <c r="C1640" s="20" t="s">
        <v>9</v>
      </c>
      <c r="D1640" s="21">
        <v>21315.232</v>
      </c>
    </row>
    <row r="1641" spans="1:4">
      <c r="A1641" s="22" t="s">
        <v>1880</v>
      </c>
      <c r="B1641" s="23"/>
      <c r="C1641" s="24" t="s">
        <v>9</v>
      </c>
      <c r="D1641" s="25">
        <v>21315.232</v>
      </c>
    </row>
    <row r="1642" spans="1:4">
      <c r="A1642" s="18" t="s">
        <v>1881</v>
      </c>
      <c r="B1642" s="19"/>
      <c r="C1642" s="20" t="s">
        <v>9</v>
      </c>
      <c r="D1642" s="21">
        <v>21315.232</v>
      </c>
    </row>
    <row r="1643" spans="1:4">
      <c r="A1643" s="22" t="s">
        <v>1882</v>
      </c>
      <c r="B1643" s="23"/>
      <c r="C1643" s="24" t="s">
        <v>9</v>
      </c>
      <c r="D1643" s="25">
        <v>21315.232</v>
      </c>
    </row>
    <row r="1644" spans="1:4">
      <c r="A1644" s="18" t="s">
        <v>1883</v>
      </c>
      <c r="B1644" s="19"/>
      <c r="C1644" s="20" t="s">
        <v>9</v>
      </c>
      <c r="D1644" s="21">
        <v>21315.232</v>
      </c>
    </row>
    <row r="1645" spans="1:4">
      <c r="A1645" s="22" t="s">
        <v>1884</v>
      </c>
      <c r="B1645" s="23"/>
      <c r="C1645" s="24" t="s">
        <v>9</v>
      </c>
      <c r="D1645" s="25">
        <v>21315.232</v>
      </c>
    </row>
    <row r="1646" spans="1:4">
      <c r="A1646" s="18" t="s">
        <v>1885</v>
      </c>
      <c r="B1646" s="19"/>
      <c r="C1646" s="20" t="s">
        <v>9</v>
      </c>
      <c r="D1646" s="21">
        <v>21315.232</v>
      </c>
    </row>
    <row r="1647" spans="1:4">
      <c r="A1647" s="18" t="s">
        <v>1915</v>
      </c>
      <c r="B1647" s="19"/>
      <c r="C1647" s="20" t="s">
        <v>1916</v>
      </c>
      <c r="D1647" s="21">
        <v>18718.82</v>
      </c>
    </row>
    <row r="1648" spans="1:4">
      <c r="A1648" s="22" t="s">
        <v>1917</v>
      </c>
      <c r="B1648" s="23"/>
      <c r="C1648" s="24" t="s">
        <v>1918</v>
      </c>
      <c r="D1648" s="25">
        <v>2866.48</v>
      </c>
    </row>
    <row r="1649" spans="1:4">
      <c r="A1649" s="18" t="s">
        <v>1919</v>
      </c>
      <c r="B1649" s="19"/>
      <c r="C1649" s="20" t="s">
        <v>1920</v>
      </c>
      <c r="D1649" s="21">
        <v>2549.9899999999998</v>
      </c>
    </row>
    <row r="1650" spans="1:4">
      <c r="A1650" s="22" t="s">
        <v>1921</v>
      </c>
      <c r="B1650" s="23"/>
      <c r="C1650" s="24" t="s">
        <v>1922</v>
      </c>
      <c r="D1650" s="25">
        <v>6697.5</v>
      </c>
    </row>
    <row r="1651" spans="1:4">
      <c r="A1651" s="18" t="s">
        <v>1923</v>
      </c>
      <c r="B1651" s="19"/>
      <c r="C1651" s="20" t="s">
        <v>7</v>
      </c>
      <c r="D1651" s="21">
        <v>6409</v>
      </c>
    </row>
    <row r="1652" spans="1:4">
      <c r="A1652" s="22" t="s">
        <v>1924</v>
      </c>
      <c r="B1652" s="23"/>
      <c r="C1652" s="24" t="s">
        <v>1925</v>
      </c>
      <c r="D1652" s="25">
        <v>17342</v>
      </c>
    </row>
    <row r="1653" spans="1:4">
      <c r="A1653" s="18" t="s">
        <v>1926</v>
      </c>
      <c r="B1653" s="19"/>
      <c r="C1653" s="20" t="s">
        <v>1927</v>
      </c>
      <c r="D1653" s="21">
        <v>10367.5</v>
      </c>
    </row>
    <row r="1654" spans="1:4">
      <c r="A1654" s="22" t="s">
        <v>1928</v>
      </c>
      <c r="B1654" s="23"/>
      <c r="C1654" s="24" t="s">
        <v>1929</v>
      </c>
      <c r="D1654" s="25">
        <v>15834</v>
      </c>
    </row>
    <row r="1655" spans="1:4">
      <c r="A1655" s="18" t="s">
        <v>1930</v>
      </c>
      <c r="B1655" s="19"/>
      <c r="C1655" s="20" t="s">
        <v>1340</v>
      </c>
      <c r="D1655" s="21">
        <v>57652</v>
      </c>
    </row>
    <row r="1656" spans="1:4">
      <c r="A1656" s="22" t="s">
        <v>1931</v>
      </c>
      <c r="B1656" s="23"/>
      <c r="C1656" s="24" t="s">
        <v>1340</v>
      </c>
      <c r="D1656" s="25">
        <v>57652</v>
      </c>
    </row>
    <row r="1657" spans="1:4">
      <c r="A1657" s="18" t="s">
        <v>1932</v>
      </c>
      <c r="B1657" s="19"/>
      <c r="C1657" s="20" t="s">
        <v>1340</v>
      </c>
      <c r="D1657" s="21">
        <v>86652</v>
      </c>
    </row>
    <row r="1658" spans="1:4">
      <c r="A1658" s="22" t="s">
        <v>1933</v>
      </c>
      <c r="B1658" s="23"/>
      <c r="C1658" s="24" t="s">
        <v>1340</v>
      </c>
      <c r="D1658" s="25">
        <v>86652</v>
      </c>
    </row>
    <row r="1659" spans="1:4">
      <c r="A1659" s="22" t="s">
        <v>1937</v>
      </c>
      <c r="B1659" s="23"/>
      <c r="C1659" s="24" t="s">
        <v>1938</v>
      </c>
      <c r="D1659" s="25">
        <v>5519083.102</v>
      </c>
    </row>
    <row r="1660" spans="1:4">
      <c r="A1660" s="18" t="s">
        <v>1939</v>
      </c>
      <c r="B1660" s="19"/>
      <c r="C1660" s="20" t="s">
        <v>1940</v>
      </c>
      <c r="D1660" s="21">
        <v>810598.89</v>
      </c>
    </row>
    <row r="1661" spans="1:4">
      <c r="A1661" s="18" t="s">
        <v>1956</v>
      </c>
      <c r="B1661" s="19"/>
      <c r="C1661" s="20" t="s">
        <v>338</v>
      </c>
      <c r="D1661" s="21">
        <v>57420</v>
      </c>
    </row>
    <row r="1662" spans="1:4">
      <c r="A1662" s="22" t="s">
        <v>1957</v>
      </c>
      <c r="B1662" s="23"/>
      <c r="C1662" s="24" t="s">
        <v>1958</v>
      </c>
      <c r="D1662" s="25">
        <v>27573.200000000001</v>
      </c>
    </row>
    <row r="1663" spans="1:4">
      <c r="A1663" s="18" t="s">
        <v>1959</v>
      </c>
      <c r="B1663" s="19"/>
      <c r="C1663" s="20" t="s">
        <v>1958</v>
      </c>
      <c r="D1663" s="21">
        <v>27573.200000000001</v>
      </c>
    </row>
    <row r="1664" spans="1:4">
      <c r="A1664" s="22" t="s">
        <v>1960</v>
      </c>
      <c r="B1664" s="23"/>
      <c r="C1664" s="24" t="s">
        <v>1961</v>
      </c>
      <c r="D1664" s="25">
        <v>2784</v>
      </c>
    </row>
    <row r="1665" spans="1:4">
      <c r="A1665" s="18" t="s">
        <v>1962</v>
      </c>
      <c r="B1665" s="19"/>
      <c r="C1665" s="20" t="s">
        <v>1961</v>
      </c>
      <c r="D1665" s="21">
        <v>2784</v>
      </c>
    </row>
    <row r="1666" spans="1:4">
      <c r="A1666" s="22" t="s">
        <v>1963</v>
      </c>
      <c r="B1666" s="23"/>
      <c r="C1666" s="24" t="s">
        <v>1961</v>
      </c>
      <c r="D1666" s="25">
        <v>2784</v>
      </c>
    </row>
    <row r="1667" spans="1:4">
      <c r="A1667" s="18" t="s">
        <v>1964</v>
      </c>
      <c r="B1667" s="19"/>
      <c r="C1667" s="20" t="s">
        <v>1961</v>
      </c>
      <c r="D1667" s="21">
        <v>2784</v>
      </c>
    </row>
    <row r="1668" spans="1:4">
      <c r="A1668" s="22" t="s">
        <v>1965</v>
      </c>
      <c r="B1668" s="23"/>
      <c r="C1668" s="24" t="s">
        <v>1966</v>
      </c>
      <c r="D1668" s="25">
        <v>3770</v>
      </c>
    </row>
    <row r="1669" spans="1:4">
      <c r="A1669" s="18" t="s">
        <v>1967</v>
      </c>
      <c r="B1669" s="19"/>
      <c r="C1669" s="20" t="s">
        <v>1966</v>
      </c>
      <c r="D1669" s="21">
        <v>3770</v>
      </c>
    </row>
    <row r="1670" spans="1:4">
      <c r="A1670" s="22" t="s">
        <v>1968</v>
      </c>
      <c r="B1670" s="23"/>
      <c r="C1670" s="24" t="s">
        <v>1966</v>
      </c>
      <c r="D1670" s="25">
        <v>3770</v>
      </c>
    </row>
    <row r="1671" spans="1:4">
      <c r="A1671" s="18" t="s">
        <v>1969</v>
      </c>
      <c r="B1671" s="19"/>
      <c r="C1671" s="20" t="s">
        <v>1966</v>
      </c>
      <c r="D1671" s="21">
        <v>3770</v>
      </c>
    </row>
    <row r="1672" spans="1:4">
      <c r="A1672" s="22" t="s">
        <v>1970</v>
      </c>
      <c r="B1672" s="23"/>
      <c r="C1672" s="24" t="s">
        <v>1971</v>
      </c>
      <c r="D1672" s="25">
        <v>4524</v>
      </c>
    </row>
    <row r="1673" spans="1:4">
      <c r="A1673" s="18" t="s">
        <v>1972</v>
      </c>
      <c r="B1673" s="19"/>
      <c r="C1673" s="20" t="s">
        <v>1971</v>
      </c>
      <c r="D1673" s="21">
        <v>4524</v>
      </c>
    </row>
    <row r="1674" spans="1:4">
      <c r="A1674" s="22" t="s">
        <v>1973</v>
      </c>
      <c r="B1674" s="23"/>
      <c r="C1674" s="24" t="s">
        <v>1971</v>
      </c>
      <c r="D1674" s="25">
        <v>4524</v>
      </c>
    </row>
    <row r="1675" spans="1:4">
      <c r="A1675" s="18" t="s">
        <v>1974</v>
      </c>
      <c r="B1675" s="19"/>
      <c r="C1675" s="20" t="s">
        <v>1971</v>
      </c>
      <c r="D1675" s="21">
        <v>4524</v>
      </c>
    </row>
    <row r="1676" spans="1:4">
      <c r="A1676" s="22" t="s">
        <v>1975</v>
      </c>
      <c r="B1676" s="23"/>
      <c r="C1676" s="24" t="s">
        <v>1976</v>
      </c>
      <c r="D1676" s="25">
        <v>5916</v>
      </c>
    </row>
    <row r="1677" spans="1:4">
      <c r="A1677" s="18" t="s">
        <v>1977</v>
      </c>
      <c r="B1677" s="19"/>
      <c r="C1677" s="20" t="s">
        <v>650</v>
      </c>
      <c r="D1677" s="21">
        <v>10498</v>
      </c>
    </row>
    <row r="1678" spans="1:4">
      <c r="A1678" s="22" t="s">
        <v>1978</v>
      </c>
      <c r="B1678" s="23"/>
      <c r="C1678" s="24" t="s">
        <v>650</v>
      </c>
      <c r="D1678" s="25">
        <v>10498</v>
      </c>
    </row>
    <row r="1679" spans="1:4">
      <c r="A1679" s="18" t="s">
        <v>1979</v>
      </c>
      <c r="B1679" s="19"/>
      <c r="C1679" s="20" t="s">
        <v>650</v>
      </c>
      <c r="D1679" s="21">
        <v>10498</v>
      </c>
    </row>
    <row r="1680" spans="1:4">
      <c r="A1680" s="22" t="s">
        <v>1980</v>
      </c>
      <c r="B1680" s="23"/>
      <c r="C1680" s="24" t="s">
        <v>650</v>
      </c>
      <c r="D1680" s="25">
        <v>10498</v>
      </c>
    </row>
    <row r="1681" spans="1:4">
      <c r="A1681" s="18" t="s">
        <v>2212</v>
      </c>
      <c r="B1681" s="19"/>
      <c r="C1681" s="20" t="s">
        <v>2213</v>
      </c>
      <c r="D1681" s="21">
        <v>9280</v>
      </c>
    </row>
    <row r="1682" spans="1:4">
      <c r="A1682" s="22" t="s">
        <v>2214</v>
      </c>
      <c r="B1682" s="23"/>
      <c r="C1682" s="24" t="s">
        <v>2215</v>
      </c>
      <c r="D1682" s="25">
        <v>3194.13</v>
      </c>
    </row>
    <row r="1683" spans="1:4">
      <c r="A1683" s="22" t="s">
        <v>2233</v>
      </c>
      <c r="B1683" s="23"/>
      <c r="C1683" s="24" t="s">
        <v>2234</v>
      </c>
      <c r="D1683" s="25">
        <v>249858.2</v>
      </c>
    </row>
    <row r="1684" spans="1:4">
      <c r="A1684" s="22" t="s">
        <v>2279</v>
      </c>
      <c r="B1684" s="23"/>
      <c r="C1684" s="24" t="s">
        <v>2280</v>
      </c>
      <c r="D1684" s="25">
        <v>731844</v>
      </c>
    </row>
    <row r="1685" spans="1:4">
      <c r="A1685" s="18" t="s">
        <v>2281</v>
      </c>
      <c r="B1685" s="19"/>
      <c r="C1685" s="20" t="s">
        <v>2282</v>
      </c>
      <c r="D1685" s="21">
        <v>3237618</v>
      </c>
    </row>
    <row r="1686" spans="1:4">
      <c r="A1686" s="22" t="s">
        <v>2283</v>
      </c>
      <c r="B1686" s="23"/>
      <c r="C1686" s="24" t="s">
        <v>2284</v>
      </c>
      <c r="D1686" s="25">
        <v>28536</v>
      </c>
    </row>
    <row r="1687" spans="1:4">
      <c r="A1687" s="18" t="s">
        <v>2285</v>
      </c>
      <c r="B1687" s="19"/>
      <c r="C1687" s="20" t="s">
        <v>2286</v>
      </c>
      <c r="D1687" s="21">
        <v>3200000</v>
      </c>
    </row>
    <row r="1688" spans="1:4">
      <c r="A1688" s="18" t="s">
        <v>2288</v>
      </c>
      <c r="B1688" s="19"/>
      <c r="C1688" s="20" t="s">
        <v>41</v>
      </c>
      <c r="D1688" s="21">
        <v>51896.775999999998</v>
      </c>
    </row>
    <row r="1689" spans="1:4">
      <c r="A1689" s="22" t="s">
        <v>2289</v>
      </c>
      <c r="B1689" s="23"/>
      <c r="C1689" s="24" t="s">
        <v>41</v>
      </c>
      <c r="D1689" s="25">
        <v>51896.775999999998</v>
      </c>
    </row>
    <row r="1690" spans="1:4">
      <c r="A1690" s="18" t="s">
        <v>2290</v>
      </c>
      <c r="B1690" s="19"/>
      <c r="C1690" s="20" t="s">
        <v>41</v>
      </c>
      <c r="D1690" s="21">
        <v>51896.775999999998</v>
      </c>
    </row>
    <row r="1691" spans="1:4">
      <c r="A1691" s="22" t="s">
        <v>2291</v>
      </c>
      <c r="B1691" s="23"/>
      <c r="C1691" s="24" t="s">
        <v>41</v>
      </c>
      <c r="D1691" s="25">
        <v>51896.775999999998</v>
      </c>
    </row>
    <row r="1692" spans="1:4">
      <c r="A1692" s="18" t="s">
        <v>2292</v>
      </c>
      <c r="B1692" s="19"/>
      <c r="C1692" s="20" t="s">
        <v>41</v>
      </c>
      <c r="D1692" s="21">
        <v>51896.08</v>
      </c>
    </row>
    <row r="1693" spans="1:4">
      <c r="A1693" s="22" t="s">
        <v>2293</v>
      </c>
      <c r="B1693" s="23"/>
      <c r="C1693" s="24" t="s">
        <v>41</v>
      </c>
      <c r="D1693" s="25">
        <v>51896.775999999998</v>
      </c>
    </row>
    <row r="1694" spans="1:4">
      <c r="A1694" s="18" t="s">
        <v>2294</v>
      </c>
      <c r="B1694" s="19"/>
      <c r="C1694" s="20" t="s">
        <v>41</v>
      </c>
      <c r="D1694" s="21">
        <v>51896.775999999998</v>
      </c>
    </row>
    <row r="1695" spans="1:4">
      <c r="A1695" s="22" t="s">
        <v>2295</v>
      </c>
      <c r="B1695" s="23"/>
      <c r="C1695" s="24" t="s">
        <v>41</v>
      </c>
      <c r="D1695" s="25">
        <v>51896.775999999998</v>
      </c>
    </row>
    <row r="1696" spans="1:4">
      <c r="A1696" s="18" t="s">
        <v>2296</v>
      </c>
      <c r="B1696" s="19"/>
      <c r="C1696" s="20" t="s">
        <v>41</v>
      </c>
      <c r="D1696" s="21">
        <v>51896.775999999998</v>
      </c>
    </row>
    <row r="1697" spans="1:4">
      <c r="A1697" s="22" t="s">
        <v>2297</v>
      </c>
      <c r="B1697" s="23"/>
      <c r="C1697" s="24" t="s">
        <v>41</v>
      </c>
      <c r="D1697" s="25">
        <v>51896.775999999998</v>
      </c>
    </row>
    <row r="1698" spans="1:4">
      <c r="A1698" s="18" t="s">
        <v>2298</v>
      </c>
      <c r="B1698" s="19"/>
      <c r="C1698" s="20" t="s">
        <v>41</v>
      </c>
      <c r="D1698" s="21">
        <v>51896.775999999998</v>
      </c>
    </row>
    <row r="1699" spans="1:4">
      <c r="A1699" s="22" t="s">
        <v>2299</v>
      </c>
      <c r="B1699" s="23"/>
      <c r="C1699" s="24" t="s">
        <v>41</v>
      </c>
      <c r="D1699" s="25">
        <v>51896.775999999998</v>
      </c>
    </row>
    <row r="1700" spans="1:4">
      <c r="A1700" s="18" t="s">
        <v>2300</v>
      </c>
      <c r="B1700" s="19"/>
      <c r="C1700" s="20" t="s">
        <v>41</v>
      </c>
      <c r="D1700" s="21">
        <v>51896.775999999998</v>
      </c>
    </row>
    <row r="1701" spans="1:4">
      <c r="A1701" s="22" t="s">
        <v>2301</v>
      </c>
      <c r="B1701" s="23"/>
      <c r="C1701" s="24" t="s">
        <v>41</v>
      </c>
      <c r="D1701" s="25">
        <v>51896.775999999998</v>
      </c>
    </row>
    <row r="1702" spans="1:4">
      <c r="A1702" s="18" t="s">
        <v>2302</v>
      </c>
      <c r="B1702" s="19"/>
      <c r="C1702" s="20" t="s">
        <v>41</v>
      </c>
      <c r="D1702" s="21">
        <v>51896.775999999998</v>
      </c>
    </row>
    <row r="1703" spans="1:4">
      <c r="A1703" s="22" t="s">
        <v>2303</v>
      </c>
      <c r="B1703" s="23"/>
      <c r="C1703" s="24" t="s">
        <v>41</v>
      </c>
      <c r="D1703" s="25">
        <v>51896.775999999998</v>
      </c>
    </row>
    <row r="1704" spans="1:4">
      <c r="A1704" s="18" t="s">
        <v>2304</v>
      </c>
      <c r="B1704" s="19"/>
      <c r="C1704" s="20" t="s">
        <v>41</v>
      </c>
      <c r="D1704" s="21">
        <v>51896.775999999998</v>
      </c>
    </row>
    <row r="1705" spans="1:4">
      <c r="A1705" s="22" t="s">
        <v>2305</v>
      </c>
      <c r="B1705" s="23"/>
      <c r="C1705" s="24" t="s">
        <v>41</v>
      </c>
      <c r="D1705" s="25">
        <v>51896.775999999998</v>
      </c>
    </row>
    <row r="1706" spans="1:4">
      <c r="A1706" s="18" t="s">
        <v>2306</v>
      </c>
      <c r="B1706" s="19"/>
      <c r="C1706" s="20" t="s">
        <v>41</v>
      </c>
      <c r="D1706" s="21">
        <v>51896.775999999998</v>
      </c>
    </row>
    <row r="1707" spans="1:4">
      <c r="A1707" s="22" t="s">
        <v>2307</v>
      </c>
      <c r="B1707" s="23"/>
      <c r="C1707" s="24" t="s">
        <v>41</v>
      </c>
      <c r="D1707" s="25">
        <v>51896.775999999998</v>
      </c>
    </row>
    <row r="1708" spans="1:4">
      <c r="A1708" s="18" t="s">
        <v>2308</v>
      </c>
      <c r="B1708" s="19"/>
      <c r="C1708" s="20" t="s">
        <v>41</v>
      </c>
      <c r="D1708" s="21">
        <v>51896.775999999998</v>
      </c>
    </row>
    <row r="1709" spans="1:4">
      <c r="A1709" s="22" t="s">
        <v>2309</v>
      </c>
      <c r="B1709" s="23"/>
      <c r="C1709" s="24" t="s">
        <v>41</v>
      </c>
      <c r="D1709" s="25">
        <v>51896.775999999998</v>
      </c>
    </row>
    <row r="1710" spans="1:4">
      <c r="A1710" s="18" t="s">
        <v>2310</v>
      </c>
      <c r="B1710" s="19"/>
      <c r="C1710" s="20" t="s">
        <v>41</v>
      </c>
      <c r="D1710" s="21">
        <v>51896.775999999998</v>
      </c>
    </row>
    <row r="1711" spans="1:4">
      <c r="A1711" s="22" t="s">
        <v>2311</v>
      </c>
      <c r="B1711" s="23"/>
      <c r="C1711" s="24" t="s">
        <v>41</v>
      </c>
      <c r="D1711" s="25">
        <v>51896.775999999998</v>
      </c>
    </row>
    <row r="1712" spans="1:4">
      <c r="A1712" s="18" t="s">
        <v>2312</v>
      </c>
      <c r="B1712" s="19"/>
      <c r="C1712" s="20" t="s">
        <v>41</v>
      </c>
      <c r="D1712" s="21">
        <v>51896.775999999998</v>
      </c>
    </row>
    <row r="1713" spans="1:4">
      <c r="A1713" s="22" t="s">
        <v>2313</v>
      </c>
      <c r="B1713" s="23"/>
      <c r="C1713" s="24" t="s">
        <v>41</v>
      </c>
      <c r="D1713" s="25">
        <v>51896.775999999998</v>
      </c>
    </row>
    <row r="1714" spans="1:4">
      <c r="A1714" s="18" t="s">
        <v>2314</v>
      </c>
      <c r="B1714" s="19"/>
      <c r="C1714" s="20" t="s">
        <v>41</v>
      </c>
      <c r="D1714" s="21">
        <v>51896.775999999998</v>
      </c>
    </row>
    <row r="1715" spans="1:4">
      <c r="A1715" s="22" t="s">
        <v>2315</v>
      </c>
      <c r="B1715" s="23"/>
      <c r="C1715" s="24" t="s">
        <v>41</v>
      </c>
      <c r="D1715" s="25">
        <v>51896.775999999998</v>
      </c>
    </row>
    <row r="1716" spans="1:4">
      <c r="A1716" s="18" t="s">
        <v>2316</v>
      </c>
      <c r="B1716" s="19"/>
      <c r="C1716" s="20" t="s">
        <v>41</v>
      </c>
      <c r="D1716" s="21">
        <v>51896.775999999998</v>
      </c>
    </row>
    <row r="1717" spans="1:4">
      <c r="A1717" s="22" t="s">
        <v>2317</v>
      </c>
      <c r="B1717" s="23"/>
      <c r="C1717" s="24" t="s">
        <v>41</v>
      </c>
      <c r="D1717" s="25">
        <v>51896.775999999998</v>
      </c>
    </row>
    <row r="1718" spans="1:4">
      <c r="A1718" s="18" t="s">
        <v>2318</v>
      </c>
      <c r="B1718" s="19"/>
      <c r="C1718" s="20" t="s">
        <v>41</v>
      </c>
      <c r="D1718" s="21">
        <v>51896.775999999998</v>
      </c>
    </row>
    <row r="1719" spans="1:4">
      <c r="A1719" s="22" t="s">
        <v>2319</v>
      </c>
      <c r="B1719" s="23"/>
      <c r="C1719" s="24" t="s">
        <v>41</v>
      </c>
      <c r="D1719" s="25">
        <v>51896.775999999998</v>
      </c>
    </row>
    <row r="1720" spans="1:4">
      <c r="A1720" s="18" t="s">
        <v>2320</v>
      </c>
      <c r="B1720" s="19"/>
      <c r="C1720" s="20" t="s">
        <v>41</v>
      </c>
      <c r="D1720" s="21">
        <v>51896.775999999998</v>
      </c>
    </row>
    <row r="1721" spans="1:4">
      <c r="A1721" s="22" t="s">
        <v>2321</v>
      </c>
      <c r="B1721" s="23"/>
      <c r="C1721" s="24" t="s">
        <v>41</v>
      </c>
      <c r="D1721" s="25">
        <v>51896.775999999998</v>
      </c>
    </row>
    <row r="1722" spans="1:4">
      <c r="A1722" s="18" t="s">
        <v>2322</v>
      </c>
      <c r="B1722" s="19"/>
      <c r="C1722" s="20" t="s">
        <v>41</v>
      </c>
      <c r="D1722" s="21">
        <v>51896.775999999998</v>
      </c>
    </row>
    <row r="1723" spans="1:4">
      <c r="A1723" s="22" t="s">
        <v>2323</v>
      </c>
      <c r="B1723" s="23"/>
      <c r="C1723" s="24" t="s">
        <v>41</v>
      </c>
      <c r="D1723" s="25">
        <v>51896.775999999998</v>
      </c>
    </row>
    <row r="1724" spans="1:4">
      <c r="A1724" s="18" t="s">
        <v>2324</v>
      </c>
      <c r="B1724" s="19"/>
      <c r="C1724" s="20" t="s">
        <v>41</v>
      </c>
      <c r="D1724" s="21">
        <v>51896.775999999998</v>
      </c>
    </row>
    <row r="1725" spans="1:4">
      <c r="A1725" s="22" t="s">
        <v>2325</v>
      </c>
      <c r="B1725" s="23"/>
      <c r="C1725" s="24" t="s">
        <v>41</v>
      </c>
      <c r="D1725" s="25">
        <v>51896.775999999998</v>
      </c>
    </row>
    <row r="1726" spans="1:4">
      <c r="A1726" s="18" t="s">
        <v>2326</v>
      </c>
      <c r="B1726" s="19"/>
      <c r="C1726" s="20" t="s">
        <v>41</v>
      </c>
      <c r="D1726" s="21">
        <v>51896.775999999998</v>
      </c>
    </row>
    <row r="1727" spans="1:4">
      <c r="A1727" s="22" t="s">
        <v>2327</v>
      </c>
      <c r="B1727" s="23"/>
      <c r="C1727" s="24" t="s">
        <v>41</v>
      </c>
      <c r="D1727" s="25">
        <v>51896.775999999998</v>
      </c>
    </row>
    <row r="1728" spans="1:4">
      <c r="A1728" s="18" t="s">
        <v>2328</v>
      </c>
      <c r="B1728" s="19"/>
      <c r="C1728" s="20" t="s">
        <v>41</v>
      </c>
      <c r="D1728" s="21">
        <v>51896.775999999998</v>
      </c>
    </row>
    <row r="1729" spans="1:4">
      <c r="A1729" s="22" t="s">
        <v>2329</v>
      </c>
      <c r="B1729" s="23"/>
      <c r="C1729" s="24" t="s">
        <v>41</v>
      </c>
      <c r="D1729" s="25">
        <v>51896.775999999998</v>
      </c>
    </row>
    <row r="1730" spans="1:4">
      <c r="A1730" s="18" t="s">
        <v>2330</v>
      </c>
      <c r="B1730" s="19"/>
      <c r="C1730" s="20" t="s">
        <v>41</v>
      </c>
      <c r="D1730" s="21">
        <v>51896.775999999998</v>
      </c>
    </row>
    <row r="1731" spans="1:4">
      <c r="A1731" s="22" t="s">
        <v>2331</v>
      </c>
      <c r="B1731" s="23"/>
      <c r="C1731" s="24" t="s">
        <v>41</v>
      </c>
      <c r="D1731" s="25">
        <v>51896.775999999998</v>
      </c>
    </row>
    <row r="1732" spans="1:4">
      <c r="A1732" s="18" t="s">
        <v>2332</v>
      </c>
      <c r="B1732" s="19"/>
      <c r="C1732" s="20" t="s">
        <v>41</v>
      </c>
      <c r="D1732" s="21">
        <v>51896.775999999998</v>
      </c>
    </row>
    <row r="1733" spans="1:4">
      <c r="A1733" s="22" t="s">
        <v>2333</v>
      </c>
      <c r="B1733" s="23"/>
      <c r="C1733" s="24" t="s">
        <v>2334</v>
      </c>
      <c r="D1733" s="25">
        <v>62484.85</v>
      </c>
    </row>
    <row r="1734" spans="1:4">
      <c r="A1734" s="18" t="s">
        <v>2335</v>
      </c>
      <c r="B1734" s="19"/>
      <c r="C1734" s="20" t="s">
        <v>2334</v>
      </c>
      <c r="D1734" s="21">
        <v>62484.85</v>
      </c>
    </row>
    <row r="1735" spans="1:4">
      <c r="A1735" s="22" t="s">
        <v>2336</v>
      </c>
      <c r="B1735" s="23"/>
      <c r="C1735" s="24" t="s">
        <v>2334</v>
      </c>
      <c r="D1735" s="25">
        <v>62484.85</v>
      </c>
    </row>
    <row r="1736" spans="1:4">
      <c r="A1736" s="18" t="s">
        <v>2337</v>
      </c>
      <c r="B1736" s="19"/>
      <c r="C1736" s="20" t="s">
        <v>2334</v>
      </c>
      <c r="D1736" s="21">
        <v>62484.85</v>
      </c>
    </row>
    <row r="1737" spans="1:4">
      <c r="A1737" s="22" t="s">
        <v>2338</v>
      </c>
      <c r="B1737" s="23"/>
      <c r="C1737" s="24" t="s">
        <v>2334</v>
      </c>
      <c r="D1737" s="25">
        <v>62484.85</v>
      </c>
    </row>
    <row r="1738" spans="1:4">
      <c r="A1738" s="18" t="s">
        <v>2339</v>
      </c>
      <c r="B1738" s="19"/>
      <c r="C1738" s="20" t="s">
        <v>2334</v>
      </c>
      <c r="D1738" s="21">
        <v>62484.85</v>
      </c>
    </row>
    <row r="1739" spans="1:4">
      <c r="A1739" s="22" t="s">
        <v>2340</v>
      </c>
      <c r="B1739" s="23"/>
      <c r="C1739" s="24" t="s">
        <v>2334</v>
      </c>
      <c r="D1739" s="25">
        <v>62484.85</v>
      </c>
    </row>
    <row r="1740" spans="1:4">
      <c r="A1740" s="18" t="s">
        <v>2341</v>
      </c>
      <c r="B1740" s="19"/>
      <c r="C1740" s="20" t="s">
        <v>2334</v>
      </c>
      <c r="D1740" s="21">
        <v>62484.85</v>
      </c>
    </row>
    <row r="1741" spans="1:4">
      <c r="A1741" s="22" t="s">
        <v>2342</v>
      </c>
      <c r="B1741" s="23"/>
      <c r="C1741" s="24" t="s">
        <v>2334</v>
      </c>
      <c r="D1741" s="25">
        <v>62484.85</v>
      </c>
    </row>
    <row r="1742" spans="1:4">
      <c r="A1742" s="18" t="s">
        <v>2343</v>
      </c>
      <c r="B1742" s="19"/>
      <c r="C1742" s="20" t="s">
        <v>2334</v>
      </c>
      <c r="D1742" s="21">
        <v>62484.85</v>
      </c>
    </row>
    <row r="1743" spans="1:4">
      <c r="A1743" s="22" t="s">
        <v>2434</v>
      </c>
      <c r="B1743" s="23"/>
      <c r="C1743" s="24" t="s">
        <v>9</v>
      </c>
      <c r="D1743" s="25">
        <v>14930.26</v>
      </c>
    </row>
    <row r="1744" spans="1:4">
      <c r="A1744" s="22" t="s">
        <v>2483</v>
      </c>
      <c r="B1744" s="23"/>
      <c r="C1744" s="24" t="s">
        <v>2484</v>
      </c>
      <c r="D1744" s="25">
        <v>300034</v>
      </c>
    </row>
    <row r="1745" spans="1:4">
      <c r="A1745" s="18" t="s">
        <v>2485</v>
      </c>
      <c r="B1745" s="19"/>
      <c r="C1745" s="20" t="s">
        <v>19</v>
      </c>
      <c r="D1745" s="21">
        <v>43656.6</v>
      </c>
    </row>
    <row r="1746" spans="1:4">
      <c r="A1746" s="22" t="s">
        <v>2486</v>
      </c>
      <c r="B1746" s="23"/>
      <c r="C1746" s="24" t="s">
        <v>19</v>
      </c>
      <c r="D1746" s="25">
        <v>43656.6</v>
      </c>
    </row>
    <row r="1747" spans="1:4">
      <c r="A1747" s="18" t="s">
        <v>2487</v>
      </c>
      <c r="B1747" s="19"/>
      <c r="C1747" s="20" t="s">
        <v>19</v>
      </c>
      <c r="D1747" s="21">
        <v>43656.6</v>
      </c>
    </row>
    <row r="1748" spans="1:4">
      <c r="A1748" s="22" t="s">
        <v>2488</v>
      </c>
      <c r="B1748" s="23"/>
      <c r="C1748" s="24" t="s">
        <v>19</v>
      </c>
      <c r="D1748" s="25">
        <v>43656.6</v>
      </c>
    </row>
    <row r="1749" spans="1:4">
      <c r="A1749" s="18" t="s">
        <v>2489</v>
      </c>
      <c r="B1749" s="19"/>
      <c r="C1749" s="20" t="s">
        <v>19</v>
      </c>
      <c r="D1749" s="21">
        <v>43656.6</v>
      </c>
    </row>
    <row r="1750" spans="1:4">
      <c r="A1750" s="22" t="s">
        <v>2490</v>
      </c>
      <c r="B1750" s="23"/>
      <c r="C1750" s="24" t="s">
        <v>19</v>
      </c>
      <c r="D1750" s="25">
        <v>43656.6</v>
      </c>
    </row>
    <row r="1751" spans="1:4">
      <c r="A1751" s="18" t="s">
        <v>2491</v>
      </c>
      <c r="B1751" s="19"/>
      <c r="C1751" s="20" t="s">
        <v>2213</v>
      </c>
      <c r="D1751" s="21">
        <v>15985</v>
      </c>
    </row>
    <row r="1752" spans="1:4">
      <c r="A1752" s="22" t="s">
        <v>2492</v>
      </c>
      <c r="B1752" s="23"/>
      <c r="C1752" s="24" t="s">
        <v>2213</v>
      </c>
      <c r="D1752" s="25">
        <v>15996.4</v>
      </c>
    </row>
    <row r="1753" spans="1:4">
      <c r="A1753" s="18" t="s">
        <v>2493</v>
      </c>
      <c r="B1753" s="19"/>
      <c r="C1753" s="20" t="s">
        <v>2213</v>
      </c>
      <c r="D1753" s="21">
        <v>16905</v>
      </c>
    </row>
    <row r="1754" spans="1:4">
      <c r="A1754" s="22" t="s">
        <v>2494</v>
      </c>
      <c r="B1754" s="23"/>
      <c r="C1754" s="24" t="s">
        <v>26</v>
      </c>
      <c r="D1754" s="25">
        <v>14923.4</v>
      </c>
    </row>
    <row r="1755" spans="1:4">
      <c r="A1755" s="18" t="s">
        <v>2495</v>
      </c>
      <c r="B1755" s="19"/>
      <c r="C1755" s="20" t="s">
        <v>26</v>
      </c>
      <c r="D1755" s="21">
        <v>14923.4</v>
      </c>
    </row>
    <row r="1756" spans="1:4">
      <c r="A1756" s="22" t="s">
        <v>2496</v>
      </c>
      <c r="B1756" s="23"/>
      <c r="C1756" s="24" t="s">
        <v>26</v>
      </c>
      <c r="D1756" s="25">
        <v>14923.4</v>
      </c>
    </row>
    <row r="1757" spans="1:4">
      <c r="A1757" s="18" t="s">
        <v>2497</v>
      </c>
      <c r="B1757" s="19"/>
      <c r="C1757" s="20" t="s">
        <v>26</v>
      </c>
      <c r="D1757" s="21">
        <v>14923.4</v>
      </c>
    </row>
    <row r="1758" spans="1:4">
      <c r="A1758" s="22" t="s">
        <v>2498</v>
      </c>
      <c r="B1758" s="23"/>
      <c r="C1758" s="24" t="s">
        <v>26</v>
      </c>
      <c r="D1758" s="25">
        <v>14923.4</v>
      </c>
    </row>
    <row r="1759" spans="1:4">
      <c r="A1759" s="18" t="s">
        <v>2499</v>
      </c>
      <c r="B1759" s="19"/>
      <c r="C1759" s="20" t="s">
        <v>26</v>
      </c>
      <c r="D1759" s="21">
        <v>14923.4</v>
      </c>
    </row>
    <row r="1760" spans="1:4">
      <c r="A1760" s="22" t="s">
        <v>2500</v>
      </c>
      <c r="B1760" s="23"/>
      <c r="C1760" s="24" t="s">
        <v>26</v>
      </c>
      <c r="D1760" s="25">
        <v>14923.4</v>
      </c>
    </row>
    <row r="1761" spans="1:4">
      <c r="A1761" s="18" t="s">
        <v>2501</v>
      </c>
      <c r="B1761" s="19"/>
      <c r="C1761" s="20" t="s">
        <v>26</v>
      </c>
      <c r="D1761" s="21">
        <v>14923.4</v>
      </c>
    </row>
    <row r="1762" spans="1:4">
      <c r="A1762" s="22" t="s">
        <v>2502</v>
      </c>
      <c r="B1762" s="23"/>
      <c r="C1762" s="24" t="s">
        <v>26</v>
      </c>
      <c r="D1762" s="25">
        <v>14923.4</v>
      </c>
    </row>
    <row r="1763" spans="1:4">
      <c r="A1763" s="18" t="s">
        <v>2503</v>
      </c>
      <c r="B1763" s="19"/>
      <c r="C1763" s="20" t="s">
        <v>2504</v>
      </c>
      <c r="D1763" s="21">
        <v>199921.89</v>
      </c>
    </row>
    <row r="1764" spans="1:4">
      <c r="A1764" s="22" t="s">
        <v>2505</v>
      </c>
      <c r="B1764" s="23"/>
      <c r="C1764" s="24" t="s">
        <v>2506</v>
      </c>
      <c r="D1764" s="25">
        <v>1016651.72</v>
      </c>
    </row>
    <row r="1765" spans="1:4">
      <c r="A1765" s="22" t="s">
        <v>2551</v>
      </c>
      <c r="B1765" s="23"/>
      <c r="C1765" s="24" t="s">
        <v>9</v>
      </c>
      <c r="D1765" s="25">
        <v>6670</v>
      </c>
    </row>
    <row r="1766" spans="1:4">
      <c r="A1766" s="18" t="s">
        <v>2552</v>
      </c>
      <c r="B1766" s="19"/>
      <c r="C1766" s="20" t="s">
        <v>9</v>
      </c>
      <c r="D1766" s="21">
        <v>100409.60000000001</v>
      </c>
    </row>
    <row r="1767" spans="1:4">
      <c r="A1767" s="22" t="s">
        <v>2553</v>
      </c>
      <c r="B1767" s="23"/>
      <c r="C1767" s="24" t="s">
        <v>2554</v>
      </c>
      <c r="D1767" s="25">
        <v>2587.5</v>
      </c>
    </row>
    <row r="1768" spans="1:4">
      <c r="A1768" s="18" t="s">
        <v>2555</v>
      </c>
      <c r="B1768" s="19"/>
      <c r="C1768" s="20" t="s">
        <v>9</v>
      </c>
      <c r="D1768" s="21">
        <v>34957.699999999997</v>
      </c>
    </row>
    <row r="1769" spans="1:4">
      <c r="A1769" s="22" t="s">
        <v>2556</v>
      </c>
      <c r="B1769" s="23"/>
      <c r="C1769" s="24" t="s">
        <v>9</v>
      </c>
      <c r="D1769" s="25">
        <v>34957.699999999997</v>
      </c>
    </row>
    <row r="1770" spans="1:4">
      <c r="A1770" s="18" t="s">
        <v>2557</v>
      </c>
      <c r="B1770" s="19"/>
      <c r="C1770" s="20" t="s">
        <v>9</v>
      </c>
      <c r="D1770" s="21">
        <v>34957.699999999997</v>
      </c>
    </row>
    <row r="1771" spans="1:4">
      <c r="A1771" s="22" t="s">
        <v>2558</v>
      </c>
      <c r="B1771" s="23"/>
      <c r="C1771" s="24" t="s">
        <v>9</v>
      </c>
      <c r="D1771" s="25">
        <v>34957.699999999997</v>
      </c>
    </row>
    <row r="1772" spans="1:4">
      <c r="A1772" s="18" t="s">
        <v>2559</v>
      </c>
      <c r="B1772" s="19"/>
      <c r="C1772" s="20" t="s">
        <v>9</v>
      </c>
      <c r="D1772" s="21">
        <v>34957.699999999997</v>
      </c>
    </row>
    <row r="1773" spans="1:4">
      <c r="A1773" s="22" t="s">
        <v>2560</v>
      </c>
      <c r="B1773" s="23"/>
      <c r="C1773" s="24" t="s">
        <v>9</v>
      </c>
      <c r="D1773" s="25">
        <v>34957.699999999997</v>
      </c>
    </row>
    <row r="1774" spans="1:4">
      <c r="A1774" s="18" t="s">
        <v>2561</v>
      </c>
      <c r="B1774" s="19"/>
      <c r="C1774" s="20" t="s">
        <v>2562</v>
      </c>
      <c r="D1774" s="21">
        <v>2095035.4</v>
      </c>
    </row>
    <row r="1775" spans="1:4">
      <c r="A1775" s="22" t="s">
        <v>2563</v>
      </c>
      <c r="B1775" s="23"/>
      <c r="C1775" s="24" t="s">
        <v>2562</v>
      </c>
      <c r="D1775" s="25">
        <v>2095035.4</v>
      </c>
    </row>
    <row r="1776" spans="1:4">
      <c r="A1776" s="18" t="s">
        <v>2564</v>
      </c>
      <c r="B1776" s="19"/>
      <c r="C1776" s="20" t="s">
        <v>2213</v>
      </c>
      <c r="D1776" s="21">
        <v>6210</v>
      </c>
    </row>
    <row r="1777" spans="1:4">
      <c r="A1777" s="22" t="s">
        <v>2565</v>
      </c>
      <c r="B1777" s="23"/>
      <c r="C1777" s="24" t="s">
        <v>2213</v>
      </c>
      <c r="D1777" s="25">
        <v>6210</v>
      </c>
    </row>
    <row r="1778" spans="1:4">
      <c r="A1778" s="18" t="s">
        <v>2566</v>
      </c>
      <c r="B1778" s="19"/>
      <c r="C1778" s="20" t="s">
        <v>2213</v>
      </c>
      <c r="D1778" s="21">
        <v>6210</v>
      </c>
    </row>
    <row r="1779" spans="1:4">
      <c r="A1779" s="22" t="s">
        <v>2567</v>
      </c>
      <c r="B1779" s="23"/>
      <c r="C1779" s="24" t="s">
        <v>2568</v>
      </c>
      <c r="D1779" s="25">
        <v>5738.5</v>
      </c>
    </row>
    <row r="1780" spans="1:4">
      <c r="A1780" s="18" t="s">
        <v>2569</v>
      </c>
      <c r="B1780" s="19"/>
      <c r="C1780" s="20" t="s">
        <v>2570</v>
      </c>
      <c r="D1780" s="21">
        <v>599998.4</v>
      </c>
    </row>
    <row r="1781" spans="1:4">
      <c r="A1781" s="22" t="s">
        <v>2571</v>
      </c>
      <c r="B1781" s="23"/>
      <c r="C1781" s="24" t="s">
        <v>2572</v>
      </c>
      <c r="D1781" s="25">
        <v>9681.26</v>
      </c>
    </row>
    <row r="1782" spans="1:4">
      <c r="A1782" s="18" t="s">
        <v>2573</v>
      </c>
      <c r="B1782" s="19"/>
      <c r="C1782" s="20" t="s">
        <v>2572</v>
      </c>
      <c r="D1782" s="21">
        <v>9681.26</v>
      </c>
    </row>
    <row r="1783" spans="1:4">
      <c r="A1783" s="22" t="s">
        <v>2574</v>
      </c>
      <c r="B1783" s="23"/>
      <c r="C1783" s="24" t="s">
        <v>2572</v>
      </c>
      <c r="D1783" s="25">
        <v>348928</v>
      </c>
    </row>
    <row r="1784" spans="1:4">
      <c r="A1784" s="18" t="s">
        <v>2575</v>
      </c>
      <c r="B1784" s="19"/>
      <c r="C1784" s="20" t="s">
        <v>2576</v>
      </c>
      <c r="D1784" s="21">
        <v>174778.73</v>
      </c>
    </row>
    <row r="1785" spans="1:4">
      <c r="A1785" s="22" t="s">
        <v>2577</v>
      </c>
      <c r="B1785" s="23"/>
      <c r="C1785" s="24" t="s">
        <v>2576</v>
      </c>
      <c r="D1785" s="25">
        <v>174778.73</v>
      </c>
    </row>
    <row r="1786" spans="1:4">
      <c r="A1786" s="18" t="s">
        <v>2578</v>
      </c>
      <c r="B1786" s="19"/>
      <c r="C1786" s="20" t="s">
        <v>2576</v>
      </c>
      <c r="D1786" s="21">
        <v>174778.73</v>
      </c>
    </row>
    <row r="1787" spans="1:4">
      <c r="A1787" s="22" t="s">
        <v>2579</v>
      </c>
      <c r="B1787" s="23"/>
      <c r="C1787" s="24" t="s">
        <v>2576</v>
      </c>
      <c r="D1787" s="25">
        <v>116293.75</v>
      </c>
    </row>
    <row r="1788" spans="1:4">
      <c r="A1788" s="18" t="s">
        <v>2580</v>
      </c>
      <c r="B1788" s="19"/>
      <c r="C1788" s="20" t="s">
        <v>2576</v>
      </c>
      <c r="D1788" s="21">
        <v>116293.75</v>
      </c>
    </row>
    <row r="1789" spans="1:4">
      <c r="A1789" s="22" t="s">
        <v>2581</v>
      </c>
      <c r="B1789" s="23"/>
      <c r="C1789" s="24" t="s">
        <v>2582</v>
      </c>
      <c r="D1789" s="25">
        <v>37515.300000000003</v>
      </c>
    </row>
    <row r="1790" spans="1:4">
      <c r="A1790" s="18" t="s">
        <v>2583</v>
      </c>
      <c r="B1790" s="19"/>
      <c r="C1790" s="20" t="s">
        <v>34</v>
      </c>
      <c r="D1790" s="21">
        <v>18546.400000000001</v>
      </c>
    </row>
    <row r="1791" spans="1:4">
      <c r="A1791" s="22" t="s">
        <v>2584</v>
      </c>
      <c r="B1791" s="23"/>
      <c r="C1791" s="24" t="s">
        <v>34</v>
      </c>
      <c r="D1791" s="25">
        <v>20884.64</v>
      </c>
    </row>
    <row r="1792" spans="1:4">
      <c r="A1792" s="18" t="s">
        <v>2585</v>
      </c>
      <c r="B1792" s="19"/>
      <c r="C1792" s="20" t="s">
        <v>34</v>
      </c>
      <c r="D1792" s="21">
        <v>29895.4</v>
      </c>
    </row>
    <row r="1793" spans="1:4">
      <c r="A1793" s="22" t="s">
        <v>2586</v>
      </c>
      <c r="B1793" s="23"/>
      <c r="C1793" s="24" t="s">
        <v>34</v>
      </c>
      <c r="D1793" s="25">
        <v>53960.05</v>
      </c>
    </row>
    <row r="1794" spans="1:4">
      <c r="A1794" s="18" t="s">
        <v>2587</v>
      </c>
      <c r="B1794" s="19"/>
      <c r="C1794" s="20" t="s">
        <v>34</v>
      </c>
      <c r="D1794" s="21">
        <v>53960.05</v>
      </c>
    </row>
    <row r="1795" spans="1:4">
      <c r="A1795" s="22" t="s">
        <v>2588</v>
      </c>
      <c r="B1795" s="23"/>
      <c r="C1795" s="24" t="s">
        <v>34</v>
      </c>
      <c r="D1795" s="25">
        <v>53960.05</v>
      </c>
    </row>
    <row r="1796" spans="1:4">
      <c r="A1796" s="18" t="s">
        <v>2589</v>
      </c>
      <c r="B1796" s="19"/>
      <c r="C1796" s="20" t="s">
        <v>34</v>
      </c>
      <c r="D1796" s="21">
        <v>53960.05</v>
      </c>
    </row>
    <row r="1797" spans="1:4">
      <c r="A1797" s="22" t="s">
        <v>2590</v>
      </c>
      <c r="B1797" s="23"/>
      <c r="C1797" s="24" t="s">
        <v>34</v>
      </c>
      <c r="D1797" s="25">
        <v>53960.05</v>
      </c>
    </row>
    <row r="1798" spans="1:4">
      <c r="A1798" s="18" t="s">
        <v>2591</v>
      </c>
      <c r="B1798" s="19"/>
      <c r="C1798" s="20" t="s">
        <v>34</v>
      </c>
      <c r="D1798" s="21">
        <v>53960.05</v>
      </c>
    </row>
    <row r="1799" spans="1:4">
      <c r="A1799" s="22" t="s">
        <v>2592</v>
      </c>
      <c r="B1799" s="23"/>
      <c r="C1799" s="24" t="s">
        <v>34</v>
      </c>
      <c r="D1799" s="25">
        <v>53960.05</v>
      </c>
    </row>
    <row r="1800" spans="1:4">
      <c r="A1800" s="18" t="s">
        <v>2593</v>
      </c>
      <c r="B1800" s="19"/>
      <c r="C1800" s="20" t="s">
        <v>34</v>
      </c>
      <c r="D1800" s="21">
        <v>53960.05</v>
      </c>
    </row>
    <row r="1801" spans="1:4">
      <c r="A1801" s="22" t="s">
        <v>2594</v>
      </c>
      <c r="B1801" s="23"/>
      <c r="C1801" s="24" t="s">
        <v>34</v>
      </c>
      <c r="D1801" s="25">
        <v>53960.05</v>
      </c>
    </row>
    <row r="1802" spans="1:4">
      <c r="A1802" s="18" t="s">
        <v>2595</v>
      </c>
      <c r="B1802" s="19"/>
      <c r="C1802" s="20" t="s">
        <v>34</v>
      </c>
      <c r="D1802" s="21">
        <v>53960.05</v>
      </c>
    </row>
    <row r="1803" spans="1:4">
      <c r="A1803" s="22" t="s">
        <v>2596</v>
      </c>
      <c r="B1803" s="23"/>
      <c r="C1803" s="24" t="s">
        <v>34</v>
      </c>
      <c r="D1803" s="25">
        <v>53960.05</v>
      </c>
    </row>
    <row r="1804" spans="1:4">
      <c r="A1804" s="18" t="s">
        <v>2597</v>
      </c>
      <c r="B1804" s="19"/>
      <c r="C1804" s="20" t="s">
        <v>34</v>
      </c>
      <c r="D1804" s="21">
        <v>53960.05</v>
      </c>
    </row>
    <row r="1805" spans="1:4">
      <c r="A1805" s="22" t="s">
        <v>2598</v>
      </c>
      <c r="B1805" s="23"/>
      <c r="C1805" s="24" t="s">
        <v>34</v>
      </c>
      <c r="D1805" s="25">
        <v>53960.05</v>
      </c>
    </row>
    <row r="1806" spans="1:4">
      <c r="A1806" s="18" t="s">
        <v>2599</v>
      </c>
      <c r="B1806" s="19"/>
      <c r="C1806" s="20" t="s">
        <v>34</v>
      </c>
      <c r="D1806" s="21">
        <v>53960.05</v>
      </c>
    </row>
    <row r="1807" spans="1:4">
      <c r="A1807" s="22" t="s">
        <v>2600</v>
      </c>
      <c r="B1807" s="23"/>
      <c r="C1807" s="24" t="s">
        <v>34</v>
      </c>
      <c r="D1807" s="25">
        <v>53960.05</v>
      </c>
    </row>
    <row r="1808" spans="1:4">
      <c r="A1808" s="18" t="s">
        <v>2601</v>
      </c>
      <c r="B1808" s="19"/>
      <c r="C1808" s="20" t="s">
        <v>34</v>
      </c>
      <c r="D1808" s="21">
        <v>53960.05</v>
      </c>
    </row>
    <row r="1809" spans="1:4">
      <c r="A1809" s="22" t="s">
        <v>2602</v>
      </c>
      <c r="B1809" s="23"/>
      <c r="C1809" s="24" t="s">
        <v>34</v>
      </c>
      <c r="D1809" s="25">
        <v>53960.05</v>
      </c>
    </row>
    <row r="1810" spans="1:4">
      <c r="A1810" s="18" t="s">
        <v>2603</v>
      </c>
      <c r="B1810" s="19"/>
      <c r="C1810" s="20" t="s">
        <v>34</v>
      </c>
      <c r="D1810" s="21">
        <v>53960.05</v>
      </c>
    </row>
    <row r="1811" spans="1:4">
      <c r="A1811" s="22" t="s">
        <v>2604</v>
      </c>
      <c r="B1811" s="23"/>
      <c r="C1811" s="24" t="s">
        <v>34</v>
      </c>
      <c r="D1811" s="25">
        <v>53960.05</v>
      </c>
    </row>
    <row r="1812" spans="1:4">
      <c r="A1812" s="18" t="s">
        <v>2605</v>
      </c>
      <c r="B1812" s="19"/>
      <c r="C1812" s="20" t="s">
        <v>34</v>
      </c>
      <c r="D1812" s="21">
        <v>53960.05</v>
      </c>
    </row>
    <row r="1813" spans="1:4">
      <c r="A1813" s="22" t="s">
        <v>2606</v>
      </c>
      <c r="B1813" s="23"/>
      <c r="C1813" s="24" t="s">
        <v>34</v>
      </c>
      <c r="D1813" s="25">
        <v>53960.05</v>
      </c>
    </row>
    <row r="1814" spans="1:4">
      <c r="A1814" s="18" t="s">
        <v>2607</v>
      </c>
      <c r="B1814" s="19"/>
      <c r="C1814" s="20" t="s">
        <v>34</v>
      </c>
      <c r="D1814" s="21">
        <v>53960.05</v>
      </c>
    </row>
    <row r="1815" spans="1:4">
      <c r="A1815" s="22" t="s">
        <v>2608</v>
      </c>
      <c r="B1815" s="23"/>
      <c r="C1815" s="24" t="s">
        <v>34</v>
      </c>
      <c r="D1815" s="25">
        <v>53960.05</v>
      </c>
    </row>
    <row r="1816" spans="1:4">
      <c r="A1816" s="18" t="s">
        <v>2609</v>
      </c>
      <c r="B1816" s="19"/>
      <c r="C1816" s="20" t="s">
        <v>34</v>
      </c>
      <c r="D1816" s="21">
        <v>53960.05</v>
      </c>
    </row>
    <row r="1817" spans="1:4">
      <c r="A1817" s="22" t="s">
        <v>2610</v>
      </c>
      <c r="B1817" s="23"/>
      <c r="C1817" s="24" t="s">
        <v>34</v>
      </c>
      <c r="D1817" s="25">
        <v>53960.05</v>
      </c>
    </row>
    <row r="1818" spans="1:4">
      <c r="A1818" s="18" t="s">
        <v>2611</v>
      </c>
      <c r="B1818" s="19"/>
      <c r="C1818" s="20" t="s">
        <v>34</v>
      </c>
      <c r="D1818" s="21">
        <v>53960.05</v>
      </c>
    </row>
    <row r="1819" spans="1:4">
      <c r="A1819" s="22" t="s">
        <v>2612</v>
      </c>
      <c r="B1819" s="23"/>
      <c r="C1819" s="24" t="s">
        <v>34</v>
      </c>
      <c r="D1819" s="25">
        <v>53960.05</v>
      </c>
    </row>
    <row r="1820" spans="1:4">
      <c r="A1820" s="18" t="s">
        <v>2613</v>
      </c>
      <c r="B1820" s="19"/>
      <c r="C1820" s="20" t="s">
        <v>34</v>
      </c>
      <c r="D1820" s="21">
        <v>53960.05</v>
      </c>
    </row>
    <row r="1821" spans="1:4">
      <c r="A1821" s="22" t="s">
        <v>2614</v>
      </c>
      <c r="B1821" s="23"/>
      <c r="C1821" s="24" t="s">
        <v>34</v>
      </c>
      <c r="D1821" s="25">
        <v>53960.05</v>
      </c>
    </row>
    <row r="1822" spans="1:4">
      <c r="A1822" s="18" t="s">
        <v>2615</v>
      </c>
      <c r="B1822" s="19"/>
      <c r="C1822" s="20" t="s">
        <v>34</v>
      </c>
      <c r="D1822" s="21">
        <v>53960.05</v>
      </c>
    </row>
    <row r="1823" spans="1:4">
      <c r="A1823" s="22" t="s">
        <v>2616</v>
      </c>
      <c r="B1823" s="23"/>
      <c r="C1823" s="24" t="s">
        <v>34</v>
      </c>
      <c r="D1823" s="25">
        <v>53960.05</v>
      </c>
    </row>
    <row r="1824" spans="1:4">
      <c r="A1824" s="18" t="s">
        <v>2617</v>
      </c>
      <c r="B1824" s="19"/>
      <c r="C1824" s="20" t="s">
        <v>34</v>
      </c>
      <c r="D1824" s="21">
        <v>53960.05</v>
      </c>
    </row>
    <row r="1825" spans="1:4">
      <c r="A1825" s="22" t="s">
        <v>2618</v>
      </c>
      <c r="B1825" s="23"/>
      <c r="C1825" s="24" t="s">
        <v>34</v>
      </c>
      <c r="D1825" s="25">
        <v>53960.05</v>
      </c>
    </row>
    <row r="1826" spans="1:4">
      <c r="A1826" s="18" t="s">
        <v>2619</v>
      </c>
      <c r="B1826" s="19"/>
      <c r="C1826" s="20" t="s">
        <v>34</v>
      </c>
      <c r="D1826" s="21">
        <v>53960.05</v>
      </c>
    </row>
    <row r="1827" spans="1:4">
      <c r="A1827" s="22" t="s">
        <v>2620</v>
      </c>
      <c r="B1827" s="23"/>
      <c r="C1827" s="24" t="s">
        <v>34</v>
      </c>
      <c r="D1827" s="25">
        <v>53960.05</v>
      </c>
    </row>
    <row r="1828" spans="1:4">
      <c r="A1828" s="18" t="s">
        <v>2621</v>
      </c>
      <c r="B1828" s="19"/>
      <c r="C1828" s="20" t="s">
        <v>34</v>
      </c>
      <c r="D1828" s="21">
        <v>53960.05</v>
      </c>
    </row>
    <row r="1829" spans="1:4">
      <c r="A1829" s="22" t="s">
        <v>2622</v>
      </c>
      <c r="B1829" s="23"/>
      <c r="C1829" s="24" t="s">
        <v>34</v>
      </c>
      <c r="D1829" s="25">
        <v>53960.05</v>
      </c>
    </row>
    <row r="1830" spans="1:4">
      <c r="A1830" s="18" t="s">
        <v>2623</v>
      </c>
      <c r="B1830" s="19"/>
      <c r="C1830" s="20" t="s">
        <v>34</v>
      </c>
      <c r="D1830" s="21">
        <v>53960.05</v>
      </c>
    </row>
    <row r="1831" spans="1:4">
      <c r="A1831" s="22" t="s">
        <v>2624</v>
      </c>
      <c r="B1831" s="23"/>
      <c r="C1831" s="24" t="s">
        <v>34</v>
      </c>
      <c r="D1831" s="25">
        <v>53960.05</v>
      </c>
    </row>
    <row r="1832" spans="1:4">
      <c r="A1832" s="18" t="s">
        <v>2625</v>
      </c>
      <c r="B1832" s="19"/>
      <c r="C1832" s="20" t="s">
        <v>34</v>
      </c>
      <c r="D1832" s="21">
        <v>53960.05</v>
      </c>
    </row>
    <row r="1833" spans="1:4">
      <c r="A1833" s="22" t="s">
        <v>2626</v>
      </c>
      <c r="B1833" s="23"/>
      <c r="C1833" s="24" t="s">
        <v>34</v>
      </c>
      <c r="D1833" s="25">
        <v>53960.05</v>
      </c>
    </row>
    <row r="1834" spans="1:4">
      <c r="A1834" s="18" t="s">
        <v>2627</v>
      </c>
      <c r="B1834" s="19"/>
      <c r="C1834" s="20" t="s">
        <v>34</v>
      </c>
      <c r="D1834" s="21">
        <v>53960.05</v>
      </c>
    </row>
    <row r="1835" spans="1:4">
      <c r="A1835" s="22" t="s">
        <v>2628</v>
      </c>
      <c r="B1835" s="23"/>
      <c r="C1835" s="24" t="s">
        <v>34</v>
      </c>
      <c r="D1835" s="25">
        <v>53960.05</v>
      </c>
    </row>
    <row r="1836" spans="1:4">
      <c r="A1836" s="18" t="s">
        <v>2629</v>
      </c>
      <c r="B1836" s="19"/>
      <c r="C1836" s="20" t="s">
        <v>34</v>
      </c>
      <c r="D1836" s="21">
        <v>53960.05</v>
      </c>
    </row>
    <row r="1837" spans="1:4">
      <c r="A1837" s="22" t="s">
        <v>2630</v>
      </c>
      <c r="B1837" s="23"/>
      <c r="C1837" s="24" t="s">
        <v>34</v>
      </c>
      <c r="D1837" s="25">
        <v>53960.05</v>
      </c>
    </row>
    <row r="1838" spans="1:4">
      <c r="A1838" s="18" t="s">
        <v>2631</v>
      </c>
      <c r="B1838" s="19"/>
      <c r="C1838" s="20" t="s">
        <v>34</v>
      </c>
      <c r="D1838" s="21">
        <v>53960.05</v>
      </c>
    </row>
    <row r="1839" spans="1:4">
      <c r="A1839" s="22" t="s">
        <v>2632</v>
      </c>
      <c r="B1839" s="23"/>
      <c r="C1839" s="24" t="s">
        <v>34</v>
      </c>
      <c r="D1839" s="25">
        <v>53960.05</v>
      </c>
    </row>
    <row r="1840" spans="1:4">
      <c r="A1840" s="18" t="s">
        <v>2633</v>
      </c>
      <c r="B1840" s="19"/>
      <c r="C1840" s="20" t="s">
        <v>34</v>
      </c>
      <c r="D1840" s="21">
        <v>53960.05</v>
      </c>
    </row>
    <row r="1841" spans="1:4">
      <c r="A1841" s="22" t="s">
        <v>2634</v>
      </c>
      <c r="B1841" s="23"/>
      <c r="C1841" s="24" t="s">
        <v>34</v>
      </c>
      <c r="D1841" s="25">
        <v>53960.05</v>
      </c>
    </row>
    <row r="1842" spans="1:4">
      <c r="A1842" s="18" t="s">
        <v>2635</v>
      </c>
      <c r="B1842" s="19"/>
      <c r="C1842" s="20" t="s">
        <v>34</v>
      </c>
      <c r="D1842" s="21">
        <v>53960.05</v>
      </c>
    </row>
    <row r="1843" spans="1:4">
      <c r="A1843" s="22" t="s">
        <v>2636</v>
      </c>
      <c r="B1843" s="23"/>
      <c r="C1843" s="24" t="s">
        <v>34</v>
      </c>
      <c r="D1843" s="25">
        <v>53960.05</v>
      </c>
    </row>
    <row r="1844" spans="1:4">
      <c r="A1844" s="18" t="s">
        <v>2637</v>
      </c>
      <c r="B1844" s="19"/>
      <c r="C1844" s="20" t="s">
        <v>34</v>
      </c>
      <c r="D1844" s="21">
        <v>53960.05</v>
      </c>
    </row>
    <row r="1845" spans="1:4">
      <c r="A1845" s="22" t="s">
        <v>2638</v>
      </c>
      <c r="B1845" s="23"/>
      <c r="C1845" s="24" t="s">
        <v>34</v>
      </c>
      <c r="D1845" s="25">
        <v>53960.05</v>
      </c>
    </row>
    <row r="1846" spans="1:4">
      <c r="A1846" s="18" t="s">
        <v>2639</v>
      </c>
      <c r="B1846" s="19"/>
      <c r="C1846" s="20" t="s">
        <v>34</v>
      </c>
      <c r="D1846" s="21">
        <v>53960.05</v>
      </c>
    </row>
    <row r="1847" spans="1:4">
      <c r="A1847" s="22" t="s">
        <v>2640</v>
      </c>
      <c r="B1847" s="23"/>
      <c r="C1847" s="24" t="s">
        <v>34</v>
      </c>
      <c r="D1847" s="25">
        <v>53960.05</v>
      </c>
    </row>
    <row r="1848" spans="1:4">
      <c r="A1848" s="18" t="s">
        <v>2641</v>
      </c>
      <c r="B1848" s="19"/>
      <c r="C1848" s="20" t="s">
        <v>34</v>
      </c>
      <c r="D1848" s="21">
        <v>53960.05</v>
      </c>
    </row>
    <row r="1849" spans="1:4">
      <c r="A1849" s="22" t="s">
        <v>2642</v>
      </c>
      <c r="B1849" s="23"/>
      <c r="C1849" s="24" t="s">
        <v>34</v>
      </c>
      <c r="D1849" s="25">
        <v>53960.05</v>
      </c>
    </row>
    <row r="1850" spans="1:4">
      <c r="A1850" s="18" t="s">
        <v>2643</v>
      </c>
      <c r="B1850" s="19"/>
      <c r="C1850" s="20" t="s">
        <v>34</v>
      </c>
      <c r="D1850" s="21">
        <v>53960.05</v>
      </c>
    </row>
    <row r="1851" spans="1:4">
      <c r="A1851" s="22" t="s">
        <v>2644</v>
      </c>
      <c r="B1851" s="23"/>
      <c r="C1851" s="24" t="s">
        <v>34</v>
      </c>
      <c r="D1851" s="25">
        <v>53960.05</v>
      </c>
    </row>
    <row r="1852" spans="1:4">
      <c r="A1852" s="18" t="s">
        <v>2645</v>
      </c>
      <c r="B1852" s="19"/>
      <c r="C1852" s="20" t="s">
        <v>34</v>
      </c>
      <c r="D1852" s="21">
        <v>53960.05</v>
      </c>
    </row>
    <row r="1853" spans="1:4">
      <c r="A1853" s="22" t="s">
        <v>2646</v>
      </c>
      <c r="B1853" s="23"/>
      <c r="C1853" s="24" t="s">
        <v>34</v>
      </c>
      <c r="D1853" s="25">
        <v>53960.05</v>
      </c>
    </row>
    <row r="1854" spans="1:4">
      <c r="A1854" s="18" t="s">
        <v>2647</v>
      </c>
      <c r="B1854" s="19"/>
      <c r="C1854" s="20" t="s">
        <v>34</v>
      </c>
      <c r="D1854" s="21">
        <v>53960.05</v>
      </c>
    </row>
    <row r="1855" spans="1:4">
      <c r="A1855" s="22" t="s">
        <v>2648</v>
      </c>
      <c r="B1855" s="23"/>
      <c r="C1855" s="24" t="s">
        <v>34</v>
      </c>
      <c r="D1855" s="25">
        <v>53960.05</v>
      </c>
    </row>
    <row r="1856" spans="1:4">
      <c r="A1856" s="18" t="s">
        <v>2649</v>
      </c>
      <c r="B1856" s="19"/>
      <c r="C1856" s="20" t="s">
        <v>34</v>
      </c>
      <c r="D1856" s="21">
        <v>53960.05</v>
      </c>
    </row>
    <row r="1857" spans="1:4">
      <c r="A1857" s="22" t="s">
        <v>2650</v>
      </c>
      <c r="B1857" s="23"/>
      <c r="C1857" s="24" t="s">
        <v>34</v>
      </c>
      <c r="D1857" s="25">
        <v>53960.05</v>
      </c>
    </row>
    <row r="1858" spans="1:4">
      <c r="A1858" s="18" t="s">
        <v>2651</v>
      </c>
      <c r="B1858" s="19"/>
      <c r="C1858" s="20" t="s">
        <v>34</v>
      </c>
      <c r="D1858" s="21">
        <v>53960.05</v>
      </c>
    </row>
    <row r="1859" spans="1:4">
      <c r="A1859" s="22" t="s">
        <v>2652</v>
      </c>
      <c r="B1859" s="23"/>
      <c r="C1859" s="24" t="s">
        <v>34</v>
      </c>
      <c r="D1859" s="25">
        <v>53960.05</v>
      </c>
    </row>
    <row r="1860" spans="1:4">
      <c r="A1860" s="18" t="s">
        <v>2653</v>
      </c>
      <c r="B1860" s="19"/>
      <c r="C1860" s="20" t="s">
        <v>34</v>
      </c>
      <c r="D1860" s="21">
        <v>53960.05</v>
      </c>
    </row>
    <row r="1861" spans="1:4">
      <c r="A1861" s="22" t="s">
        <v>2654</v>
      </c>
      <c r="B1861" s="23"/>
      <c r="C1861" s="24" t="s">
        <v>34</v>
      </c>
      <c r="D1861" s="25">
        <v>53960.05</v>
      </c>
    </row>
    <row r="1862" spans="1:4">
      <c r="A1862" s="18" t="s">
        <v>2655</v>
      </c>
      <c r="B1862" s="19"/>
      <c r="C1862" s="20" t="s">
        <v>34</v>
      </c>
      <c r="D1862" s="21">
        <v>53960.05</v>
      </c>
    </row>
    <row r="1863" spans="1:4">
      <c r="A1863" s="22" t="s">
        <v>2656</v>
      </c>
      <c r="B1863" s="23"/>
      <c r="C1863" s="24" t="s">
        <v>34</v>
      </c>
      <c r="D1863" s="25">
        <v>53960.05</v>
      </c>
    </row>
    <row r="1864" spans="1:4">
      <c r="A1864" s="18" t="s">
        <v>2657</v>
      </c>
      <c r="B1864" s="19"/>
      <c r="C1864" s="20" t="s">
        <v>34</v>
      </c>
      <c r="D1864" s="21">
        <v>53960.05</v>
      </c>
    </row>
    <row r="1865" spans="1:4">
      <c r="A1865" s="18" t="s">
        <v>2799</v>
      </c>
      <c r="B1865" s="19"/>
      <c r="C1865" s="20" t="s">
        <v>2800</v>
      </c>
      <c r="D1865" s="21">
        <v>4245344.8</v>
      </c>
    </row>
    <row r="1866" spans="1:4">
      <c r="A1866" s="18" t="s">
        <v>2884</v>
      </c>
      <c r="B1866" s="19"/>
      <c r="C1866" s="20" t="s">
        <v>41</v>
      </c>
      <c r="D1866" s="21">
        <v>66327.64</v>
      </c>
    </row>
    <row r="1867" spans="1:4">
      <c r="A1867" s="22" t="s">
        <v>2885</v>
      </c>
      <c r="B1867" s="23"/>
      <c r="C1867" s="24" t="s">
        <v>41</v>
      </c>
      <c r="D1867" s="25">
        <v>66327.64</v>
      </c>
    </row>
    <row r="1868" spans="1:4">
      <c r="A1868" s="18" t="s">
        <v>2886</v>
      </c>
      <c r="B1868" s="19"/>
      <c r="C1868" s="20" t="s">
        <v>41</v>
      </c>
      <c r="D1868" s="21">
        <v>66327.64</v>
      </c>
    </row>
    <row r="1869" spans="1:4">
      <c r="A1869" s="22" t="s">
        <v>2887</v>
      </c>
      <c r="B1869" s="23"/>
      <c r="C1869" s="24" t="s">
        <v>41</v>
      </c>
      <c r="D1869" s="25">
        <v>66327.64</v>
      </c>
    </row>
    <row r="1870" spans="1:4">
      <c r="A1870" s="18" t="s">
        <v>2888</v>
      </c>
      <c r="B1870" s="19"/>
      <c r="C1870" s="20" t="s">
        <v>41</v>
      </c>
      <c r="D1870" s="21">
        <v>66327.64</v>
      </c>
    </row>
    <row r="1871" spans="1:4">
      <c r="A1871" s="22" t="s">
        <v>2889</v>
      </c>
      <c r="B1871" s="23"/>
      <c r="C1871" s="24" t="s">
        <v>41</v>
      </c>
      <c r="D1871" s="25">
        <v>66327.64</v>
      </c>
    </row>
    <row r="1872" spans="1:4">
      <c r="A1872" s="18" t="s">
        <v>2890</v>
      </c>
      <c r="B1872" s="19"/>
      <c r="C1872" s="20" t="s">
        <v>2891</v>
      </c>
      <c r="D1872" s="21">
        <v>52409.96</v>
      </c>
    </row>
    <row r="1873" spans="1:4">
      <c r="A1873" s="22" t="s">
        <v>2892</v>
      </c>
      <c r="B1873" s="23"/>
      <c r="C1873" s="24" t="s">
        <v>2891</v>
      </c>
      <c r="D1873" s="25">
        <v>52409.96</v>
      </c>
    </row>
    <row r="1874" spans="1:4">
      <c r="A1874" s="18" t="s">
        <v>2893</v>
      </c>
      <c r="B1874" s="19"/>
      <c r="C1874" s="20" t="s">
        <v>2891</v>
      </c>
      <c r="D1874" s="21">
        <v>52409.96</v>
      </c>
    </row>
    <row r="1875" spans="1:4">
      <c r="A1875" s="22" t="s">
        <v>2894</v>
      </c>
      <c r="B1875" s="23"/>
      <c r="C1875" s="24" t="s">
        <v>2891</v>
      </c>
      <c r="D1875" s="25">
        <v>52409.96</v>
      </c>
    </row>
    <row r="1876" spans="1:4">
      <c r="A1876" s="18" t="s">
        <v>2895</v>
      </c>
      <c r="B1876" s="19"/>
      <c r="C1876" s="20" t="s">
        <v>2891</v>
      </c>
      <c r="D1876" s="21">
        <v>52409.96</v>
      </c>
    </row>
    <row r="1877" spans="1:4">
      <c r="A1877" s="22" t="s">
        <v>2896</v>
      </c>
      <c r="B1877" s="23"/>
      <c r="C1877" s="24" t="s">
        <v>2891</v>
      </c>
      <c r="D1877" s="25">
        <v>52409.96</v>
      </c>
    </row>
    <row r="1878" spans="1:4">
      <c r="A1878" s="18" t="s">
        <v>2897</v>
      </c>
      <c r="B1878" s="19"/>
      <c r="C1878" s="20" t="s">
        <v>2891</v>
      </c>
      <c r="D1878" s="21">
        <v>52409.96</v>
      </c>
    </row>
    <row r="1879" spans="1:4">
      <c r="A1879" s="22" t="s">
        <v>2898</v>
      </c>
      <c r="B1879" s="23"/>
      <c r="C1879" s="24" t="s">
        <v>2891</v>
      </c>
      <c r="D1879" s="25">
        <v>52409.96</v>
      </c>
    </row>
    <row r="1880" spans="1:4">
      <c r="A1880" s="18" t="s">
        <v>2899</v>
      </c>
      <c r="B1880" s="19"/>
      <c r="C1880" s="20" t="s">
        <v>2891</v>
      </c>
      <c r="D1880" s="21">
        <v>52409.96</v>
      </c>
    </row>
    <row r="1881" spans="1:4">
      <c r="A1881" s="22" t="s">
        <v>2900</v>
      </c>
      <c r="B1881" s="23"/>
      <c r="C1881" s="24" t="s">
        <v>2891</v>
      </c>
      <c r="D1881" s="25">
        <v>52409.96</v>
      </c>
    </row>
    <row r="1882" spans="1:4">
      <c r="A1882" s="18" t="s">
        <v>2901</v>
      </c>
      <c r="B1882" s="19"/>
      <c r="C1882" s="20" t="s">
        <v>2891</v>
      </c>
      <c r="D1882" s="21">
        <v>52409.96</v>
      </c>
    </row>
    <row r="1883" spans="1:4">
      <c r="A1883" s="22" t="s">
        <v>2902</v>
      </c>
      <c r="B1883" s="23"/>
      <c r="C1883" s="24" t="s">
        <v>2891</v>
      </c>
      <c r="D1883" s="25">
        <v>52409.96</v>
      </c>
    </row>
    <row r="1884" spans="1:4">
      <c r="A1884" s="18" t="s">
        <v>2903</v>
      </c>
      <c r="B1884" s="19"/>
      <c r="C1884" s="20" t="s">
        <v>2891</v>
      </c>
      <c r="D1884" s="21">
        <v>52409.96</v>
      </c>
    </row>
    <row r="1885" spans="1:4">
      <c r="A1885" s="22" t="s">
        <v>2904</v>
      </c>
      <c r="B1885" s="23"/>
      <c r="C1885" s="24" t="s">
        <v>2891</v>
      </c>
      <c r="D1885" s="25">
        <v>52409.96</v>
      </c>
    </row>
    <row r="1886" spans="1:4">
      <c r="A1886" s="18" t="s">
        <v>2905</v>
      </c>
      <c r="B1886" s="19"/>
      <c r="C1886" s="20" t="s">
        <v>2891</v>
      </c>
      <c r="D1886" s="21">
        <v>52409.96</v>
      </c>
    </row>
    <row r="1887" spans="1:4">
      <c r="A1887" s="22" t="s">
        <v>2906</v>
      </c>
      <c r="B1887" s="23"/>
      <c r="C1887" s="24" t="s">
        <v>2891</v>
      </c>
      <c r="D1887" s="25">
        <v>52409.96</v>
      </c>
    </row>
    <row r="1888" spans="1:4">
      <c r="A1888" s="18" t="s">
        <v>2907</v>
      </c>
      <c r="B1888" s="19"/>
      <c r="C1888" s="20" t="s">
        <v>2891</v>
      </c>
      <c r="D1888" s="21">
        <v>52409.96</v>
      </c>
    </row>
    <row r="1889" spans="1:4">
      <c r="A1889" s="22" t="s">
        <v>2908</v>
      </c>
      <c r="B1889" s="23"/>
      <c r="C1889" s="24" t="s">
        <v>2909</v>
      </c>
      <c r="D1889" s="25">
        <v>2955.68</v>
      </c>
    </row>
    <row r="1890" spans="1:4">
      <c r="A1890" s="18" t="s">
        <v>2910</v>
      </c>
      <c r="B1890" s="19"/>
      <c r="C1890" s="20" t="s">
        <v>2909</v>
      </c>
      <c r="D1890" s="21">
        <v>2955.68</v>
      </c>
    </row>
    <row r="1891" spans="1:4">
      <c r="A1891" s="22" t="s">
        <v>2911</v>
      </c>
      <c r="B1891" s="23"/>
      <c r="C1891" s="24" t="s">
        <v>2909</v>
      </c>
      <c r="D1891" s="25">
        <v>2955.68</v>
      </c>
    </row>
    <row r="1892" spans="1:4">
      <c r="A1892" s="18" t="s">
        <v>2912</v>
      </c>
      <c r="B1892" s="19"/>
      <c r="C1892" s="20" t="s">
        <v>2909</v>
      </c>
      <c r="D1892" s="21">
        <v>2955.68</v>
      </c>
    </row>
    <row r="1893" spans="1:4">
      <c r="A1893" s="22" t="s">
        <v>2913</v>
      </c>
      <c r="B1893" s="23"/>
      <c r="C1893" s="24" t="s">
        <v>2909</v>
      </c>
      <c r="D1893" s="25">
        <v>2955.68</v>
      </c>
    </row>
    <row r="1894" spans="1:4">
      <c r="A1894" s="18" t="s">
        <v>2914</v>
      </c>
      <c r="B1894" s="19"/>
      <c r="C1894" s="20" t="s">
        <v>2909</v>
      </c>
      <c r="D1894" s="21">
        <v>2955.68</v>
      </c>
    </row>
    <row r="1895" spans="1:4">
      <c r="A1895" s="22" t="s">
        <v>2915</v>
      </c>
      <c r="B1895" s="23"/>
      <c r="C1895" s="24" t="s">
        <v>2909</v>
      </c>
      <c r="D1895" s="25">
        <v>2955.68</v>
      </c>
    </row>
    <row r="1896" spans="1:4">
      <c r="A1896" s="18" t="s">
        <v>2916</v>
      </c>
      <c r="B1896" s="19"/>
      <c r="C1896" s="20" t="s">
        <v>2909</v>
      </c>
      <c r="D1896" s="21">
        <v>2955.68</v>
      </c>
    </row>
    <row r="1897" spans="1:4">
      <c r="A1897" s="22" t="s">
        <v>2917</v>
      </c>
      <c r="B1897" s="23"/>
      <c r="C1897" s="24" t="s">
        <v>2909</v>
      </c>
      <c r="D1897" s="25">
        <v>2955.68</v>
      </c>
    </row>
    <row r="1898" spans="1:4">
      <c r="A1898" s="18" t="s">
        <v>2918</v>
      </c>
      <c r="B1898" s="19"/>
      <c r="C1898" s="20" t="s">
        <v>2909</v>
      </c>
      <c r="D1898" s="21">
        <v>2955.68</v>
      </c>
    </row>
    <row r="1899" spans="1:4">
      <c r="A1899" s="22" t="s">
        <v>2919</v>
      </c>
      <c r="B1899" s="23"/>
      <c r="C1899" s="24" t="s">
        <v>2909</v>
      </c>
      <c r="D1899" s="25">
        <v>2955.68</v>
      </c>
    </row>
    <row r="1900" spans="1:4">
      <c r="A1900" s="18" t="s">
        <v>2920</v>
      </c>
      <c r="B1900" s="19"/>
      <c r="C1900" s="20" t="s">
        <v>2909</v>
      </c>
      <c r="D1900" s="21">
        <v>2955.68</v>
      </c>
    </row>
    <row r="1901" spans="1:4">
      <c r="A1901" s="22" t="s">
        <v>2921</v>
      </c>
      <c r="B1901" s="23"/>
      <c r="C1901" s="24" t="s">
        <v>2909</v>
      </c>
      <c r="D1901" s="25">
        <v>2955.68</v>
      </c>
    </row>
    <row r="1902" spans="1:4">
      <c r="A1902" s="18" t="s">
        <v>2922</v>
      </c>
      <c r="B1902" s="19"/>
      <c r="C1902" s="20" t="s">
        <v>2909</v>
      </c>
      <c r="D1902" s="21">
        <v>2955.68</v>
      </c>
    </row>
    <row r="1903" spans="1:4">
      <c r="A1903" s="22" t="s">
        <v>2923</v>
      </c>
      <c r="B1903" s="23"/>
      <c r="C1903" s="24" t="s">
        <v>2909</v>
      </c>
      <c r="D1903" s="25">
        <v>2955.68</v>
      </c>
    </row>
    <row r="1904" spans="1:4">
      <c r="A1904" s="18" t="s">
        <v>2924</v>
      </c>
      <c r="B1904" s="19"/>
      <c r="C1904" s="20" t="s">
        <v>2909</v>
      </c>
      <c r="D1904" s="21">
        <v>2955.68</v>
      </c>
    </row>
    <row r="1905" spans="1:4">
      <c r="A1905" s="22" t="s">
        <v>2925</v>
      </c>
      <c r="B1905" s="23"/>
      <c r="C1905" s="24" t="s">
        <v>2909</v>
      </c>
      <c r="D1905" s="25">
        <v>2955.68</v>
      </c>
    </row>
    <row r="1906" spans="1:4">
      <c r="A1906" s="18" t="s">
        <v>2926</v>
      </c>
      <c r="B1906" s="19"/>
      <c r="C1906" s="20" t="s">
        <v>2909</v>
      </c>
      <c r="D1906" s="21">
        <v>2955.68</v>
      </c>
    </row>
    <row r="1907" spans="1:4">
      <c r="A1907" s="22" t="s">
        <v>2927</v>
      </c>
      <c r="B1907" s="23"/>
      <c r="C1907" s="24" t="s">
        <v>2909</v>
      </c>
      <c r="D1907" s="25">
        <v>2955.68</v>
      </c>
    </row>
    <row r="1908" spans="1:4">
      <c r="A1908" s="18" t="s">
        <v>2928</v>
      </c>
      <c r="B1908" s="19"/>
      <c r="C1908" s="20" t="s">
        <v>2909</v>
      </c>
      <c r="D1908" s="21">
        <v>2955.68</v>
      </c>
    </row>
    <row r="1909" spans="1:4">
      <c r="A1909" s="22" t="s">
        <v>2929</v>
      </c>
      <c r="B1909" s="23"/>
      <c r="C1909" s="24" t="s">
        <v>2909</v>
      </c>
      <c r="D1909" s="25">
        <v>2955.68</v>
      </c>
    </row>
    <row r="1910" spans="1:4">
      <c r="A1910" s="18" t="s">
        <v>2930</v>
      </c>
      <c r="B1910" s="19"/>
      <c r="C1910" s="20" t="s">
        <v>2909</v>
      </c>
      <c r="D1910" s="21">
        <v>2955.68</v>
      </c>
    </row>
    <row r="1911" spans="1:4">
      <c r="A1911" s="22" t="s">
        <v>2931</v>
      </c>
      <c r="B1911" s="23"/>
      <c r="C1911" s="24" t="s">
        <v>2909</v>
      </c>
      <c r="D1911" s="25">
        <v>2955.68</v>
      </c>
    </row>
    <row r="1912" spans="1:4">
      <c r="A1912" s="18" t="s">
        <v>2932</v>
      </c>
      <c r="B1912" s="19"/>
      <c r="C1912" s="20" t="s">
        <v>2909</v>
      </c>
      <c r="D1912" s="21">
        <v>2955.68</v>
      </c>
    </row>
    <row r="1913" spans="1:4">
      <c r="A1913" s="22" t="s">
        <v>2933</v>
      </c>
      <c r="B1913" s="23"/>
      <c r="C1913" s="24" t="s">
        <v>2909</v>
      </c>
      <c r="D1913" s="25">
        <v>2955.68</v>
      </c>
    </row>
    <row r="1914" spans="1:4">
      <c r="A1914" s="18" t="s">
        <v>2934</v>
      </c>
      <c r="B1914" s="19"/>
      <c r="C1914" s="20" t="s">
        <v>2909</v>
      </c>
      <c r="D1914" s="21">
        <v>2955.68</v>
      </c>
    </row>
    <row r="1915" spans="1:4">
      <c r="A1915" s="22" t="s">
        <v>2935</v>
      </c>
      <c r="B1915" s="23"/>
      <c r="C1915" s="24" t="s">
        <v>2909</v>
      </c>
      <c r="D1915" s="25">
        <v>2955.68</v>
      </c>
    </row>
    <row r="1916" spans="1:4">
      <c r="A1916" s="18" t="s">
        <v>2936</v>
      </c>
      <c r="B1916" s="19"/>
      <c r="C1916" s="20" t="s">
        <v>2909</v>
      </c>
      <c r="D1916" s="21">
        <v>2955.68</v>
      </c>
    </row>
    <row r="1917" spans="1:4">
      <c r="A1917" s="22" t="s">
        <v>2937</v>
      </c>
      <c r="B1917" s="23"/>
      <c r="C1917" s="24" t="s">
        <v>2909</v>
      </c>
      <c r="D1917" s="25">
        <v>2955.68</v>
      </c>
    </row>
    <row r="1918" spans="1:4">
      <c r="A1918" s="18" t="s">
        <v>2938</v>
      </c>
      <c r="B1918" s="19"/>
      <c r="C1918" s="20" t="s">
        <v>2909</v>
      </c>
      <c r="D1918" s="21">
        <v>2955.68</v>
      </c>
    </row>
    <row r="1919" spans="1:4">
      <c r="A1919" s="22" t="s">
        <v>2939</v>
      </c>
      <c r="B1919" s="23"/>
      <c r="C1919" s="24" t="s">
        <v>2909</v>
      </c>
      <c r="D1919" s="25">
        <v>2955.68</v>
      </c>
    </row>
    <row r="1920" spans="1:4">
      <c r="A1920" s="18" t="s">
        <v>2940</v>
      </c>
      <c r="B1920" s="19"/>
      <c r="C1920" s="20" t="s">
        <v>2909</v>
      </c>
      <c r="D1920" s="21">
        <v>2955.68</v>
      </c>
    </row>
    <row r="1921" spans="1:4">
      <c r="A1921" s="22" t="s">
        <v>2941</v>
      </c>
      <c r="B1921" s="23"/>
      <c r="C1921" s="24" t="s">
        <v>2909</v>
      </c>
      <c r="D1921" s="25">
        <v>2955.68</v>
      </c>
    </row>
    <row r="1922" spans="1:4">
      <c r="A1922" s="18" t="s">
        <v>2942</v>
      </c>
      <c r="B1922" s="19"/>
      <c r="C1922" s="20" t="s">
        <v>2909</v>
      </c>
      <c r="D1922" s="21">
        <v>2955.68</v>
      </c>
    </row>
    <row r="1923" spans="1:4">
      <c r="A1923" s="22" t="s">
        <v>2943</v>
      </c>
      <c r="B1923" s="23"/>
      <c r="C1923" s="24" t="s">
        <v>2909</v>
      </c>
      <c r="D1923" s="25">
        <v>2955.68</v>
      </c>
    </row>
    <row r="1924" spans="1:4">
      <c r="A1924" s="18" t="s">
        <v>2944</v>
      </c>
      <c r="B1924" s="19"/>
      <c r="C1924" s="20" t="s">
        <v>2909</v>
      </c>
      <c r="D1924" s="21">
        <v>2955.68</v>
      </c>
    </row>
    <row r="1925" spans="1:4">
      <c r="A1925" s="22" t="s">
        <v>2945</v>
      </c>
      <c r="B1925" s="23"/>
      <c r="C1925" s="24" t="s">
        <v>2909</v>
      </c>
      <c r="D1925" s="25">
        <v>2955.68</v>
      </c>
    </row>
    <row r="1926" spans="1:4">
      <c r="A1926" s="18" t="s">
        <v>2946</v>
      </c>
      <c r="B1926" s="19"/>
      <c r="C1926" s="20" t="s">
        <v>2909</v>
      </c>
      <c r="D1926" s="21">
        <v>2955.68</v>
      </c>
    </row>
    <row r="1927" spans="1:4">
      <c r="A1927" s="22" t="s">
        <v>2947</v>
      </c>
      <c r="B1927" s="23"/>
      <c r="C1927" s="24" t="s">
        <v>2909</v>
      </c>
      <c r="D1927" s="25">
        <v>2955.68</v>
      </c>
    </row>
    <row r="1928" spans="1:4">
      <c r="A1928" s="18" t="s">
        <v>2948</v>
      </c>
      <c r="B1928" s="19"/>
      <c r="C1928" s="20" t="s">
        <v>2909</v>
      </c>
      <c r="D1928" s="21">
        <v>2955.68</v>
      </c>
    </row>
    <row r="1929" spans="1:4">
      <c r="A1929" s="22" t="s">
        <v>2949</v>
      </c>
      <c r="B1929" s="23"/>
      <c r="C1929" s="24" t="s">
        <v>2909</v>
      </c>
      <c r="D1929" s="25">
        <v>2955.68</v>
      </c>
    </row>
    <row r="1930" spans="1:4">
      <c r="A1930" s="18" t="s">
        <v>2950</v>
      </c>
      <c r="B1930" s="19"/>
      <c r="C1930" s="20" t="s">
        <v>2909</v>
      </c>
      <c r="D1930" s="21">
        <v>2955.68</v>
      </c>
    </row>
    <row r="1931" spans="1:4">
      <c r="A1931" s="22" t="s">
        <v>2951</v>
      </c>
      <c r="B1931" s="23"/>
      <c r="C1931" s="24" t="s">
        <v>2909</v>
      </c>
      <c r="D1931" s="25">
        <v>2955.68</v>
      </c>
    </row>
    <row r="1932" spans="1:4">
      <c r="A1932" s="18" t="s">
        <v>2952</v>
      </c>
      <c r="B1932" s="19"/>
      <c r="C1932" s="20" t="s">
        <v>2909</v>
      </c>
      <c r="D1932" s="21">
        <v>2955.68</v>
      </c>
    </row>
    <row r="1933" spans="1:4">
      <c r="A1933" s="22" t="s">
        <v>2953</v>
      </c>
      <c r="B1933" s="23"/>
      <c r="C1933" s="24" t="s">
        <v>2909</v>
      </c>
      <c r="D1933" s="25">
        <v>2955.68</v>
      </c>
    </row>
    <row r="1934" spans="1:4">
      <c r="A1934" s="18" t="s">
        <v>2954</v>
      </c>
      <c r="B1934" s="19"/>
      <c r="C1934" s="20" t="s">
        <v>2909</v>
      </c>
      <c r="D1934" s="21">
        <v>2955.68</v>
      </c>
    </row>
    <row r="1935" spans="1:4">
      <c r="A1935" s="22" t="s">
        <v>2955</v>
      </c>
      <c r="B1935" s="23"/>
      <c r="C1935" s="24" t="s">
        <v>2909</v>
      </c>
      <c r="D1935" s="25">
        <v>2955.68</v>
      </c>
    </row>
    <row r="1936" spans="1:4">
      <c r="A1936" s="18" t="s">
        <v>2956</v>
      </c>
      <c r="B1936" s="19"/>
      <c r="C1936" s="20" t="s">
        <v>2909</v>
      </c>
      <c r="D1936" s="21">
        <v>2955.68</v>
      </c>
    </row>
    <row r="1937" spans="1:4">
      <c r="A1937" s="22" t="s">
        <v>2957</v>
      </c>
      <c r="B1937" s="23"/>
      <c r="C1937" s="24" t="s">
        <v>2909</v>
      </c>
      <c r="D1937" s="25">
        <v>2955.68</v>
      </c>
    </row>
    <row r="1938" spans="1:4">
      <c r="A1938" s="18" t="s">
        <v>2958</v>
      </c>
      <c r="B1938" s="19"/>
      <c r="C1938" s="20" t="s">
        <v>2909</v>
      </c>
      <c r="D1938" s="21">
        <v>2955.68</v>
      </c>
    </row>
    <row r="1939" spans="1:4">
      <c r="A1939" s="22" t="s">
        <v>2959</v>
      </c>
      <c r="B1939" s="23"/>
      <c r="C1939" s="24" t="s">
        <v>2909</v>
      </c>
      <c r="D1939" s="25">
        <v>2955.68</v>
      </c>
    </row>
    <row r="1940" spans="1:4">
      <c r="A1940" s="18" t="s">
        <v>2960</v>
      </c>
      <c r="B1940" s="19"/>
      <c r="C1940" s="20" t="s">
        <v>2909</v>
      </c>
      <c r="D1940" s="21">
        <v>2955.68</v>
      </c>
    </row>
    <row r="1941" spans="1:4">
      <c r="A1941" s="22" t="s">
        <v>2961</v>
      </c>
      <c r="B1941" s="23"/>
      <c r="C1941" s="24" t="s">
        <v>2909</v>
      </c>
      <c r="D1941" s="25">
        <v>2955.68</v>
      </c>
    </row>
    <row r="1942" spans="1:4">
      <c r="A1942" s="18" t="s">
        <v>2962</v>
      </c>
      <c r="B1942" s="19"/>
      <c r="C1942" s="20" t="s">
        <v>2909</v>
      </c>
      <c r="D1942" s="21">
        <v>2955.68</v>
      </c>
    </row>
    <row r="1943" spans="1:4">
      <c r="A1943" s="22" t="s">
        <v>2963</v>
      </c>
      <c r="B1943" s="23"/>
      <c r="C1943" s="24" t="s">
        <v>2909</v>
      </c>
      <c r="D1943" s="25">
        <v>2955.68</v>
      </c>
    </row>
    <row r="1944" spans="1:4">
      <c r="A1944" s="18" t="s">
        <v>2964</v>
      </c>
      <c r="B1944" s="19"/>
      <c r="C1944" s="20" t="s">
        <v>2909</v>
      </c>
      <c r="D1944" s="21">
        <v>2955.68</v>
      </c>
    </row>
    <row r="1945" spans="1:4">
      <c r="A1945" s="22" t="s">
        <v>2965</v>
      </c>
      <c r="B1945" s="23"/>
      <c r="C1945" s="24" t="s">
        <v>2909</v>
      </c>
      <c r="D1945" s="25">
        <v>2955.68</v>
      </c>
    </row>
    <row r="1946" spans="1:4">
      <c r="A1946" s="18" t="s">
        <v>2966</v>
      </c>
      <c r="B1946" s="19"/>
      <c r="C1946" s="20" t="s">
        <v>2909</v>
      </c>
      <c r="D1946" s="21">
        <v>2955.68</v>
      </c>
    </row>
    <row r="1947" spans="1:4">
      <c r="A1947" s="22" t="s">
        <v>2967</v>
      </c>
      <c r="B1947" s="23"/>
      <c r="C1947" s="24" t="s">
        <v>2909</v>
      </c>
      <c r="D1947" s="25">
        <v>2955.68</v>
      </c>
    </row>
    <row r="1948" spans="1:4">
      <c r="A1948" s="18" t="s">
        <v>2968</v>
      </c>
      <c r="B1948" s="19"/>
      <c r="C1948" s="20" t="s">
        <v>2909</v>
      </c>
      <c r="D1948" s="21">
        <v>2955.68</v>
      </c>
    </row>
    <row r="1949" spans="1:4">
      <c r="A1949" s="22" t="s">
        <v>2969</v>
      </c>
      <c r="B1949" s="23"/>
      <c r="C1949" s="24" t="s">
        <v>2909</v>
      </c>
      <c r="D1949" s="25">
        <v>2955.68</v>
      </c>
    </row>
    <row r="1950" spans="1:4">
      <c r="A1950" s="18" t="s">
        <v>2970</v>
      </c>
      <c r="B1950" s="19"/>
      <c r="C1950" s="20" t="s">
        <v>2909</v>
      </c>
      <c r="D1950" s="21">
        <v>2955.68</v>
      </c>
    </row>
    <row r="1951" spans="1:4">
      <c r="A1951" s="22" t="s">
        <v>2971</v>
      </c>
      <c r="B1951" s="23"/>
      <c r="C1951" s="24" t="s">
        <v>2909</v>
      </c>
      <c r="D1951" s="25">
        <v>2955.68</v>
      </c>
    </row>
    <row r="1952" spans="1:4">
      <c r="A1952" s="18" t="s">
        <v>2972</v>
      </c>
      <c r="B1952" s="19"/>
      <c r="C1952" s="20" t="s">
        <v>2909</v>
      </c>
      <c r="D1952" s="21">
        <v>2955.68</v>
      </c>
    </row>
    <row r="1953" spans="1:4">
      <c r="A1953" s="22" t="s">
        <v>2973</v>
      </c>
      <c r="B1953" s="23"/>
      <c r="C1953" s="24" t="s">
        <v>2909</v>
      </c>
      <c r="D1953" s="25">
        <v>2955.68</v>
      </c>
    </row>
    <row r="1954" spans="1:4">
      <c r="A1954" s="18" t="s">
        <v>2974</v>
      </c>
      <c r="B1954" s="19"/>
      <c r="C1954" s="20" t="s">
        <v>2909</v>
      </c>
      <c r="D1954" s="21">
        <v>2955.68</v>
      </c>
    </row>
    <row r="1955" spans="1:4">
      <c r="A1955" s="22" t="s">
        <v>2975</v>
      </c>
      <c r="B1955" s="23"/>
      <c r="C1955" s="24" t="s">
        <v>2909</v>
      </c>
      <c r="D1955" s="25">
        <v>2955.68</v>
      </c>
    </row>
    <row r="1956" spans="1:4">
      <c r="A1956" s="18" t="s">
        <v>2976</v>
      </c>
      <c r="B1956" s="19"/>
      <c r="C1956" s="20" t="s">
        <v>2909</v>
      </c>
      <c r="D1956" s="21">
        <v>2955.68</v>
      </c>
    </row>
    <row r="1957" spans="1:4">
      <c r="A1957" s="22" t="s">
        <v>2977</v>
      </c>
      <c r="B1957" s="23"/>
      <c r="C1957" s="24" t="s">
        <v>2909</v>
      </c>
      <c r="D1957" s="25">
        <v>2955.68</v>
      </c>
    </row>
    <row r="1958" spans="1:4">
      <c r="A1958" s="18" t="s">
        <v>2978</v>
      </c>
      <c r="B1958" s="19"/>
      <c r="C1958" s="20" t="s">
        <v>2909</v>
      </c>
      <c r="D1958" s="21">
        <v>2955.68</v>
      </c>
    </row>
    <row r="1959" spans="1:4">
      <c r="A1959" s="22" t="s">
        <v>2979</v>
      </c>
      <c r="B1959" s="23"/>
      <c r="C1959" s="24" t="s">
        <v>2909</v>
      </c>
      <c r="D1959" s="25">
        <v>2955.68</v>
      </c>
    </row>
    <row r="1960" spans="1:4">
      <c r="A1960" s="18" t="s">
        <v>2980</v>
      </c>
      <c r="B1960" s="19"/>
      <c r="C1960" s="20" t="s">
        <v>2909</v>
      </c>
      <c r="D1960" s="21">
        <v>2955.68</v>
      </c>
    </row>
    <row r="1961" spans="1:4">
      <c r="A1961" s="22" t="s">
        <v>2981</v>
      </c>
      <c r="B1961" s="23"/>
      <c r="C1961" s="24" t="s">
        <v>2909</v>
      </c>
      <c r="D1961" s="25">
        <v>2955.68</v>
      </c>
    </row>
    <row r="1962" spans="1:4">
      <c r="A1962" s="18" t="s">
        <v>2982</v>
      </c>
      <c r="B1962" s="19"/>
      <c r="C1962" s="20" t="s">
        <v>2909</v>
      </c>
      <c r="D1962" s="21">
        <v>2955.68</v>
      </c>
    </row>
    <row r="1963" spans="1:4">
      <c r="A1963" s="22" t="s">
        <v>2983</v>
      </c>
      <c r="B1963" s="23"/>
      <c r="C1963" s="24" t="s">
        <v>2909</v>
      </c>
      <c r="D1963" s="25">
        <v>2955.68</v>
      </c>
    </row>
    <row r="1964" spans="1:4">
      <c r="A1964" s="18" t="s">
        <v>2984</v>
      </c>
      <c r="B1964" s="19"/>
      <c r="C1964" s="20" t="s">
        <v>2909</v>
      </c>
      <c r="D1964" s="21">
        <v>2955.68</v>
      </c>
    </row>
    <row r="1965" spans="1:4">
      <c r="A1965" s="22" t="s">
        <v>2985</v>
      </c>
      <c r="B1965" s="23"/>
      <c r="C1965" s="24" t="s">
        <v>2909</v>
      </c>
      <c r="D1965" s="25">
        <v>2955.68</v>
      </c>
    </row>
    <row r="1966" spans="1:4">
      <c r="A1966" s="18" t="s">
        <v>2986</v>
      </c>
      <c r="B1966" s="19"/>
      <c r="C1966" s="20" t="s">
        <v>2909</v>
      </c>
      <c r="D1966" s="21">
        <v>2955.68</v>
      </c>
    </row>
    <row r="1967" spans="1:4">
      <c r="A1967" s="22" t="s">
        <v>2987</v>
      </c>
      <c r="B1967" s="23"/>
      <c r="C1967" s="24" t="s">
        <v>2909</v>
      </c>
      <c r="D1967" s="25">
        <v>2955.68</v>
      </c>
    </row>
    <row r="1968" spans="1:4">
      <c r="A1968" s="18" t="s">
        <v>2988</v>
      </c>
      <c r="B1968" s="19"/>
      <c r="C1968" s="20" t="s">
        <v>1493</v>
      </c>
      <c r="D1968" s="21">
        <v>2953.36</v>
      </c>
    </row>
    <row r="1969" spans="1:4">
      <c r="A1969" s="22" t="s">
        <v>2989</v>
      </c>
      <c r="B1969" s="23"/>
      <c r="C1969" s="24" t="s">
        <v>1493</v>
      </c>
      <c r="D1969" s="25">
        <v>2953.36</v>
      </c>
    </row>
    <row r="1970" spans="1:4">
      <c r="A1970" s="18" t="s">
        <v>2990</v>
      </c>
      <c r="B1970" s="19"/>
      <c r="C1970" s="20" t="s">
        <v>1493</v>
      </c>
      <c r="D1970" s="21">
        <v>2953.36</v>
      </c>
    </row>
    <row r="1971" spans="1:4">
      <c r="A1971" s="22" t="s">
        <v>2991</v>
      </c>
      <c r="B1971" s="23"/>
      <c r="C1971" s="24" t="s">
        <v>1493</v>
      </c>
      <c r="D1971" s="25">
        <v>2953.36</v>
      </c>
    </row>
    <row r="1972" spans="1:4">
      <c r="A1972" s="18" t="s">
        <v>2992</v>
      </c>
      <c r="B1972" s="19"/>
      <c r="C1972" s="20" t="s">
        <v>1493</v>
      </c>
      <c r="D1972" s="21">
        <v>2953.36</v>
      </c>
    </row>
    <row r="1973" spans="1:4">
      <c r="A1973" s="22" t="s">
        <v>2993</v>
      </c>
      <c r="B1973" s="23"/>
      <c r="C1973" s="24" t="s">
        <v>1493</v>
      </c>
      <c r="D1973" s="25">
        <v>2953.36</v>
      </c>
    </row>
    <row r="1974" spans="1:4">
      <c r="A1974" s="18" t="s">
        <v>2994</v>
      </c>
      <c r="B1974" s="19"/>
      <c r="C1974" s="20" t="s">
        <v>1493</v>
      </c>
      <c r="D1974" s="21">
        <v>2953.36</v>
      </c>
    </row>
    <row r="1975" spans="1:4">
      <c r="A1975" s="22" t="s">
        <v>2995</v>
      </c>
      <c r="B1975" s="23"/>
      <c r="C1975" s="24" t="s">
        <v>1493</v>
      </c>
      <c r="D1975" s="25">
        <v>2953.36</v>
      </c>
    </row>
    <row r="1976" spans="1:4">
      <c r="A1976" s="18" t="s">
        <v>2996</v>
      </c>
      <c r="B1976" s="19"/>
      <c r="C1976" s="20" t="s">
        <v>1493</v>
      </c>
      <c r="D1976" s="21">
        <v>2953.36</v>
      </c>
    </row>
    <row r="1977" spans="1:4">
      <c r="A1977" s="22" t="s">
        <v>2997</v>
      </c>
      <c r="B1977" s="23"/>
      <c r="C1977" s="24" t="s">
        <v>1493</v>
      </c>
      <c r="D1977" s="25">
        <v>2953.36</v>
      </c>
    </row>
    <row r="1978" spans="1:4">
      <c r="A1978" s="18" t="s">
        <v>2998</v>
      </c>
      <c r="B1978" s="19"/>
      <c r="C1978" s="20" t="s">
        <v>1493</v>
      </c>
      <c r="D1978" s="21">
        <v>2953.36</v>
      </c>
    </row>
    <row r="1979" spans="1:4">
      <c r="A1979" s="22" t="s">
        <v>2999</v>
      </c>
      <c r="B1979" s="23"/>
      <c r="C1979" s="24" t="s">
        <v>1493</v>
      </c>
      <c r="D1979" s="25">
        <v>2953.36</v>
      </c>
    </row>
    <row r="1980" spans="1:4">
      <c r="A1980" s="18" t="s">
        <v>3000</v>
      </c>
      <c r="B1980" s="19"/>
      <c r="C1980" s="20" t="s">
        <v>1493</v>
      </c>
      <c r="D1980" s="21">
        <v>2953.36</v>
      </c>
    </row>
    <row r="1981" spans="1:4">
      <c r="A1981" s="22" t="s">
        <v>3001</v>
      </c>
      <c r="B1981" s="23"/>
      <c r="C1981" s="24" t="s">
        <v>1493</v>
      </c>
      <c r="D1981" s="25">
        <v>2953.36</v>
      </c>
    </row>
    <row r="1982" spans="1:4">
      <c r="A1982" s="18" t="s">
        <v>3002</v>
      </c>
      <c r="B1982" s="19"/>
      <c r="C1982" s="20" t="s">
        <v>1493</v>
      </c>
      <c r="D1982" s="21">
        <v>2953.36</v>
      </c>
    </row>
    <row r="1983" spans="1:4">
      <c r="A1983" s="22" t="s">
        <v>3003</v>
      </c>
      <c r="B1983" s="23"/>
      <c r="C1983" s="24" t="s">
        <v>1493</v>
      </c>
      <c r="D1983" s="25">
        <v>2953.36</v>
      </c>
    </row>
    <row r="1984" spans="1:4">
      <c r="A1984" s="18" t="s">
        <v>3004</v>
      </c>
      <c r="B1984" s="19"/>
      <c r="C1984" s="20" t="s">
        <v>1493</v>
      </c>
      <c r="D1984" s="21">
        <v>2953.36</v>
      </c>
    </row>
    <row r="1985" spans="1:4">
      <c r="A1985" s="22" t="s">
        <v>3005</v>
      </c>
      <c r="B1985" s="23"/>
      <c r="C1985" s="24" t="s">
        <v>1493</v>
      </c>
      <c r="D1985" s="25">
        <v>2953.36</v>
      </c>
    </row>
    <row r="1986" spans="1:4">
      <c r="A1986" s="18" t="s">
        <v>3006</v>
      </c>
      <c r="B1986" s="19"/>
      <c r="C1986" s="20" t="s">
        <v>1493</v>
      </c>
      <c r="D1986" s="21">
        <v>2953.36</v>
      </c>
    </row>
    <row r="1987" spans="1:4">
      <c r="A1987" s="22" t="s">
        <v>3007</v>
      </c>
      <c r="B1987" s="23"/>
      <c r="C1987" s="24" t="s">
        <v>1493</v>
      </c>
      <c r="D1987" s="25">
        <v>2953.36</v>
      </c>
    </row>
    <row r="1988" spans="1:4">
      <c r="A1988" s="18" t="s">
        <v>3008</v>
      </c>
      <c r="B1988" s="19"/>
      <c r="C1988" s="20" t="s">
        <v>1493</v>
      </c>
      <c r="D1988" s="21">
        <v>2953.36</v>
      </c>
    </row>
    <row r="1989" spans="1:4">
      <c r="A1989" s="22" t="s">
        <v>3009</v>
      </c>
      <c r="B1989" s="23"/>
      <c r="C1989" s="24" t="s">
        <v>1493</v>
      </c>
      <c r="D1989" s="25">
        <v>2953.36</v>
      </c>
    </row>
    <row r="1990" spans="1:4">
      <c r="A1990" s="18" t="s">
        <v>3010</v>
      </c>
      <c r="B1990" s="19"/>
      <c r="C1990" s="20" t="s">
        <v>1493</v>
      </c>
      <c r="D1990" s="21">
        <v>2953.36</v>
      </c>
    </row>
    <row r="1991" spans="1:4">
      <c r="A1991" s="22" t="s">
        <v>3011</v>
      </c>
      <c r="B1991" s="23"/>
      <c r="C1991" s="24" t="s">
        <v>1493</v>
      </c>
      <c r="D1991" s="25">
        <v>2953.36</v>
      </c>
    </row>
    <row r="1992" spans="1:4">
      <c r="A1992" s="18" t="s">
        <v>3012</v>
      </c>
      <c r="B1992" s="19"/>
      <c r="C1992" s="20" t="s">
        <v>1493</v>
      </c>
      <c r="D1992" s="21">
        <v>2953.36</v>
      </c>
    </row>
    <row r="1993" spans="1:4">
      <c r="A1993" s="22" t="s">
        <v>3013</v>
      </c>
      <c r="B1993" s="23"/>
      <c r="C1993" s="24" t="s">
        <v>1493</v>
      </c>
      <c r="D1993" s="25">
        <v>2953.36</v>
      </c>
    </row>
    <row r="1994" spans="1:4">
      <c r="A1994" s="18" t="s">
        <v>3014</v>
      </c>
      <c r="B1994" s="19"/>
      <c r="C1994" s="20" t="s">
        <v>1493</v>
      </c>
      <c r="D1994" s="21">
        <v>2953.36</v>
      </c>
    </row>
    <row r="1995" spans="1:4">
      <c r="A1995" s="22" t="s">
        <v>3015</v>
      </c>
      <c r="B1995" s="23"/>
      <c r="C1995" s="24" t="s">
        <v>1493</v>
      </c>
      <c r="D1995" s="25">
        <v>2953.36</v>
      </c>
    </row>
    <row r="1996" spans="1:4">
      <c r="A1996" s="18" t="s">
        <v>3016</v>
      </c>
      <c r="B1996" s="19"/>
      <c r="C1996" s="20" t="s">
        <v>1493</v>
      </c>
      <c r="D1996" s="21">
        <v>2953.36</v>
      </c>
    </row>
    <row r="1997" spans="1:4">
      <c r="A1997" s="22" t="s">
        <v>3017</v>
      </c>
      <c r="B1997" s="23"/>
      <c r="C1997" s="24" t="s">
        <v>1493</v>
      </c>
      <c r="D1997" s="25">
        <v>2953.36</v>
      </c>
    </row>
    <row r="1998" spans="1:4">
      <c r="A1998" s="18" t="s">
        <v>3018</v>
      </c>
      <c r="B1998" s="19"/>
      <c r="C1998" s="20" t="s">
        <v>1493</v>
      </c>
      <c r="D1998" s="21">
        <v>2953.36</v>
      </c>
    </row>
    <row r="1999" spans="1:4">
      <c r="A1999" s="22" t="s">
        <v>3019</v>
      </c>
      <c r="B1999" s="23"/>
      <c r="C1999" s="24" t="s">
        <v>1493</v>
      </c>
      <c r="D1999" s="25">
        <v>2953.36</v>
      </c>
    </row>
    <row r="2000" spans="1:4">
      <c r="A2000" s="18" t="s">
        <v>3020</v>
      </c>
      <c r="B2000" s="19"/>
      <c r="C2000" s="20" t="s">
        <v>1493</v>
      </c>
      <c r="D2000" s="21">
        <v>2953.36</v>
      </c>
    </row>
    <row r="2001" spans="1:4">
      <c r="A2001" s="22" t="s">
        <v>3021</v>
      </c>
      <c r="B2001" s="23"/>
      <c r="C2001" s="24" t="s">
        <v>1493</v>
      </c>
      <c r="D2001" s="25">
        <v>2953.36</v>
      </c>
    </row>
    <row r="2002" spans="1:4">
      <c r="A2002" s="18" t="s">
        <v>3022</v>
      </c>
      <c r="B2002" s="19"/>
      <c r="C2002" s="20" t="s">
        <v>1493</v>
      </c>
      <c r="D2002" s="21">
        <v>2953.36</v>
      </c>
    </row>
    <row r="2003" spans="1:4">
      <c r="A2003" s="22" t="s">
        <v>3023</v>
      </c>
      <c r="B2003" s="23"/>
      <c r="C2003" s="24" t="s">
        <v>1493</v>
      </c>
      <c r="D2003" s="25">
        <v>2953.36</v>
      </c>
    </row>
    <row r="2004" spans="1:4">
      <c r="A2004" s="18" t="s">
        <v>3024</v>
      </c>
      <c r="B2004" s="19"/>
      <c r="C2004" s="20" t="s">
        <v>1493</v>
      </c>
      <c r="D2004" s="21">
        <v>2953.36</v>
      </c>
    </row>
    <row r="2005" spans="1:4">
      <c r="A2005" s="22" t="s">
        <v>3025</v>
      </c>
      <c r="B2005" s="23"/>
      <c r="C2005" s="24" t="s">
        <v>1493</v>
      </c>
      <c r="D2005" s="25">
        <v>2953.36</v>
      </c>
    </row>
    <row r="2006" spans="1:4">
      <c r="A2006" s="18" t="s">
        <v>3026</v>
      </c>
      <c r="B2006" s="19"/>
      <c r="C2006" s="20" t="s">
        <v>1493</v>
      </c>
      <c r="D2006" s="21">
        <v>2953.36</v>
      </c>
    </row>
    <row r="2007" spans="1:4">
      <c r="A2007" s="22" t="s">
        <v>3027</v>
      </c>
      <c r="B2007" s="23"/>
      <c r="C2007" s="24" t="s">
        <v>1493</v>
      </c>
      <c r="D2007" s="25">
        <v>2953.36</v>
      </c>
    </row>
    <row r="2008" spans="1:4">
      <c r="A2008" s="18" t="s">
        <v>3028</v>
      </c>
      <c r="B2008" s="19"/>
      <c r="C2008" s="20" t="s">
        <v>1493</v>
      </c>
      <c r="D2008" s="21">
        <v>2953.36</v>
      </c>
    </row>
    <row r="2009" spans="1:4">
      <c r="A2009" s="22" t="s">
        <v>3029</v>
      </c>
      <c r="B2009" s="23"/>
      <c r="C2009" s="24" t="s">
        <v>1493</v>
      </c>
      <c r="D2009" s="25">
        <v>2953.36</v>
      </c>
    </row>
    <row r="2010" spans="1:4">
      <c r="A2010" s="18" t="s">
        <v>3030</v>
      </c>
      <c r="B2010" s="19"/>
      <c r="C2010" s="20" t="s">
        <v>1493</v>
      </c>
      <c r="D2010" s="21">
        <v>2953.36</v>
      </c>
    </row>
    <row r="2011" spans="1:4">
      <c r="A2011" s="22" t="s">
        <v>3031</v>
      </c>
      <c r="B2011" s="23"/>
      <c r="C2011" s="24" t="s">
        <v>1493</v>
      </c>
      <c r="D2011" s="25">
        <v>2953.36</v>
      </c>
    </row>
    <row r="2012" spans="1:4">
      <c r="A2012" s="18" t="s">
        <v>3032</v>
      </c>
      <c r="B2012" s="19"/>
      <c r="C2012" s="20" t="s">
        <v>1493</v>
      </c>
      <c r="D2012" s="21">
        <v>2953.36</v>
      </c>
    </row>
    <row r="2013" spans="1:4">
      <c r="A2013" s="22" t="s">
        <v>3033</v>
      </c>
      <c r="B2013" s="23"/>
      <c r="C2013" s="24" t="s">
        <v>1493</v>
      </c>
      <c r="D2013" s="25">
        <v>2953.36</v>
      </c>
    </row>
    <row r="2014" spans="1:4">
      <c r="A2014" s="18" t="s">
        <v>3034</v>
      </c>
      <c r="B2014" s="19"/>
      <c r="C2014" s="20" t="s">
        <v>1493</v>
      </c>
      <c r="D2014" s="21">
        <v>2953.36</v>
      </c>
    </row>
    <row r="2015" spans="1:4">
      <c r="A2015" s="22" t="s">
        <v>3035</v>
      </c>
      <c r="B2015" s="23"/>
      <c r="C2015" s="24" t="s">
        <v>1493</v>
      </c>
      <c r="D2015" s="25">
        <v>2953.36</v>
      </c>
    </row>
    <row r="2016" spans="1:4">
      <c r="A2016" s="18" t="s">
        <v>3036</v>
      </c>
      <c r="B2016" s="19"/>
      <c r="C2016" s="20" t="s">
        <v>1493</v>
      </c>
      <c r="D2016" s="21">
        <v>2953.36</v>
      </c>
    </row>
    <row r="2017" spans="1:4">
      <c r="A2017" s="22" t="s">
        <v>3037</v>
      </c>
      <c r="B2017" s="23"/>
      <c r="C2017" s="24" t="s">
        <v>1493</v>
      </c>
      <c r="D2017" s="25">
        <v>2953.36</v>
      </c>
    </row>
    <row r="2018" spans="1:4">
      <c r="A2018" s="18" t="s">
        <v>3038</v>
      </c>
      <c r="B2018" s="19"/>
      <c r="C2018" s="20" t="s">
        <v>1493</v>
      </c>
      <c r="D2018" s="21">
        <v>2953.36</v>
      </c>
    </row>
    <row r="2019" spans="1:4">
      <c r="A2019" s="22" t="s">
        <v>3039</v>
      </c>
      <c r="B2019" s="23"/>
      <c r="C2019" s="24" t="s">
        <v>1493</v>
      </c>
      <c r="D2019" s="25">
        <v>2953.36</v>
      </c>
    </row>
    <row r="2020" spans="1:4">
      <c r="A2020" s="18" t="s">
        <v>3040</v>
      </c>
      <c r="B2020" s="19"/>
      <c r="C2020" s="20" t="s">
        <v>1493</v>
      </c>
      <c r="D2020" s="21">
        <v>2953.36</v>
      </c>
    </row>
    <row r="2021" spans="1:4">
      <c r="A2021" s="22" t="s">
        <v>3041</v>
      </c>
      <c r="B2021" s="23"/>
      <c r="C2021" s="24" t="s">
        <v>1493</v>
      </c>
      <c r="D2021" s="25">
        <v>2953.36</v>
      </c>
    </row>
    <row r="2022" spans="1:4">
      <c r="A2022" s="18" t="s">
        <v>3042</v>
      </c>
      <c r="B2022" s="19"/>
      <c r="C2022" s="20" t="s">
        <v>1493</v>
      </c>
      <c r="D2022" s="21">
        <v>2953.36</v>
      </c>
    </row>
    <row r="2023" spans="1:4">
      <c r="A2023" s="22" t="s">
        <v>3043</v>
      </c>
      <c r="B2023" s="23"/>
      <c r="C2023" s="24" t="s">
        <v>1493</v>
      </c>
      <c r="D2023" s="25">
        <v>2953.36</v>
      </c>
    </row>
    <row r="2024" spans="1:4">
      <c r="A2024" s="18" t="s">
        <v>3044</v>
      </c>
      <c r="B2024" s="19"/>
      <c r="C2024" s="20" t="s">
        <v>1493</v>
      </c>
      <c r="D2024" s="21">
        <v>2953.36</v>
      </c>
    </row>
    <row r="2025" spans="1:4">
      <c r="A2025" s="22" t="s">
        <v>3045</v>
      </c>
      <c r="B2025" s="23"/>
      <c r="C2025" s="24" t="s">
        <v>1493</v>
      </c>
      <c r="D2025" s="25">
        <v>2953.36</v>
      </c>
    </row>
    <row r="2026" spans="1:4">
      <c r="A2026" s="18" t="s">
        <v>3046</v>
      </c>
      <c r="B2026" s="19"/>
      <c r="C2026" s="20" t="s">
        <v>1493</v>
      </c>
      <c r="D2026" s="21">
        <v>2953.36</v>
      </c>
    </row>
    <row r="2027" spans="1:4">
      <c r="A2027" s="22" t="s">
        <v>3047</v>
      </c>
      <c r="B2027" s="23"/>
      <c r="C2027" s="24" t="s">
        <v>1493</v>
      </c>
      <c r="D2027" s="25">
        <v>2953.36</v>
      </c>
    </row>
    <row r="2028" spans="1:4">
      <c r="A2028" s="18" t="s">
        <v>3048</v>
      </c>
      <c r="B2028" s="19"/>
      <c r="C2028" s="20" t="s">
        <v>1493</v>
      </c>
      <c r="D2028" s="21">
        <v>2953.36</v>
      </c>
    </row>
    <row r="2029" spans="1:4">
      <c r="A2029" s="22" t="s">
        <v>3049</v>
      </c>
      <c r="B2029" s="23"/>
      <c r="C2029" s="24" t="s">
        <v>1493</v>
      </c>
      <c r="D2029" s="25">
        <v>2953.36</v>
      </c>
    </row>
    <row r="2030" spans="1:4">
      <c r="A2030" s="18" t="s">
        <v>3050</v>
      </c>
      <c r="B2030" s="19"/>
      <c r="C2030" s="20" t="s">
        <v>1493</v>
      </c>
      <c r="D2030" s="21">
        <v>2953.36</v>
      </c>
    </row>
    <row r="2031" spans="1:4">
      <c r="A2031" s="22" t="s">
        <v>3051</v>
      </c>
      <c r="B2031" s="23"/>
      <c r="C2031" s="24" t="s">
        <v>1493</v>
      </c>
      <c r="D2031" s="25">
        <v>2953.36</v>
      </c>
    </row>
    <row r="2032" spans="1:4">
      <c r="A2032" s="18" t="s">
        <v>3052</v>
      </c>
      <c r="B2032" s="19"/>
      <c r="C2032" s="20" t="s">
        <v>1493</v>
      </c>
      <c r="D2032" s="21">
        <v>2953.36</v>
      </c>
    </row>
    <row r="2033" spans="1:4">
      <c r="A2033" s="22" t="s">
        <v>3053</v>
      </c>
      <c r="B2033" s="23"/>
      <c r="C2033" s="24" t="s">
        <v>1493</v>
      </c>
      <c r="D2033" s="25">
        <v>2953.36</v>
      </c>
    </row>
    <row r="2034" spans="1:4">
      <c r="A2034" s="18" t="s">
        <v>3054</v>
      </c>
      <c r="B2034" s="19"/>
      <c r="C2034" s="20" t="s">
        <v>1493</v>
      </c>
      <c r="D2034" s="21">
        <v>2953.36</v>
      </c>
    </row>
    <row r="2035" spans="1:4">
      <c r="A2035" s="22" t="s">
        <v>3055</v>
      </c>
      <c r="B2035" s="23"/>
      <c r="C2035" s="24" t="s">
        <v>1493</v>
      </c>
      <c r="D2035" s="25">
        <v>2953.36</v>
      </c>
    </row>
    <row r="2036" spans="1:4">
      <c r="A2036" s="18" t="s">
        <v>3056</v>
      </c>
      <c r="B2036" s="19"/>
      <c r="C2036" s="20" t="s">
        <v>1493</v>
      </c>
      <c r="D2036" s="21">
        <v>2953.36</v>
      </c>
    </row>
    <row r="2037" spans="1:4">
      <c r="A2037" s="22" t="s">
        <v>3057</v>
      </c>
      <c r="B2037" s="23"/>
      <c r="C2037" s="24" t="s">
        <v>1493</v>
      </c>
      <c r="D2037" s="25">
        <v>2953.36</v>
      </c>
    </row>
    <row r="2038" spans="1:4">
      <c r="A2038" s="18" t="s">
        <v>3058</v>
      </c>
      <c r="B2038" s="19"/>
      <c r="C2038" s="20" t="s">
        <v>1493</v>
      </c>
      <c r="D2038" s="21">
        <v>2953.36</v>
      </c>
    </row>
    <row r="2039" spans="1:4">
      <c r="A2039" s="22" t="s">
        <v>3059</v>
      </c>
      <c r="B2039" s="23"/>
      <c r="C2039" s="24" t="s">
        <v>1493</v>
      </c>
      <c r="D2039" s="25">
        <v>2953.36</v>
      </c>
    </row>
    <row r="2040" spans="1:4">
      <c r="A2040" s="18" t="s">
        <v>3060</v>
      </c>
      <c r="B2040" s="19"/>
      <c r="C2040" s="20" t="s">
        <v>1493</v>
      </c>
      <c r="D2040" s="21">
        <v>2953.36</v>
      </c>
    </row>
    <row r="2041" spans="1:4">
      <c r="A2041" s="22" t="s">
        <v>3061</v>
      </c>
      <c r="B2041" s="23"/>
      <c r="C2041" s="24" t="s">
        <v>1493</v>
      </c>
      <c r="D2041" s="25">
        <v>2953.36</v>
      </c>
    </row>
    <row r="2042" spans="1:4">
      <c r="A2042" s="18" t="s">
        <v>3062</v>
      </c>
      <c r="B2042" s="19"/>
      <c r="C2042" s="20" t="s">
        <v>1493</v>
      </c>
      <c r="D2042" s="21">
        <v>2953.36</v>
      </c>
    </row>
    <row r="2043" spans="1:4">
      <c r="A2043" s="22" t="s">
        <v>3063</v>
      </c>
      <c r="B2043" s="23"/>
      <c r="C2043" s="24" t="s">
        <v>1493</v>
      </c>
      <c r="D2043" s="25">
        <v>2953.36</v>
      </c>
    </row>
    <row r="2044" spans="1:4">
      <c r="A2044" s="18" t="s">
        <v>3064</v>
      </c>
      <c r="B2044" s="19"/>
      <c r="C2044" s="20" t="s">
        <v>1493</v>
      </c>
      <c r="D2044" s="21">
        <v>2953.36</v>
      </c>
    </row>
    <row r="2045" spans="1:4">
      <c r="A2045" s="22" t="s">
        <v>3065</v>
      </c>
      <c r="B2045" s="23"/>
      <c r="C2045" s="24" t="s">
        <v>1493</v>
      </c>
      <c r="D2045" s="25">
        <v>2953.36</v>
      </c>
    </row>
    <row r="2046" spans="1:4">
      <c r="A2046" s="18" t="s">
        <v>3066</v>
      </c>
      <c r="B2046" s="19"/>
      <c r="C2046" s="20" t="s">
        <v>1493</v>
      </c>
      <c r="D2046" s="21">
        <v>2953.36</v>
      </c>
    </row>
    <row r="2047" spans="1:4">
      <c r="A2047" s="22" t="s">
        <v>3067</v>
      </c>
      <c r="B2047" s="23"/>
      <c r="C2047" s="24" t="s">
        <v>3068</v>
      </c>
      <c r="D2047" s="25">
        <v>7328.88</v>
      </c>
    </row>
    <row r="2048" spans="1:4">
      <c r="A2048" s="18" t="s">
        <v>3069</v>
      </c>
      <c r="B2048" s="19"/>
      <c r="C2048" s="20" t="s">
        <v>3068</v>
      </c>
      <c r="D2048" s="21">
        <v>7328.88</v>
      </c>
    </row>
    <row r="2049" spans="1:4">
      <c r="A2049" s="22" t="s">
        <v>3070</v>
      </c>
      <c r="B2049" s="23"/>
      <c r="C2049" s="24" t="s">
        <v>3068</v>
      </c>
      <c r="D2049" s="25">
        <v>7328.88</v>
      </c>
    </row>
    <row r="2050" spans="1:4">
      <c r="A2050" s="18" t="s">
        <v>3071</v>
      </c>
      <c r="B2050" s="19"/>
      <c r="C2050" s="20" t="s">
        <v>3068</v>
      </c>
      <c r="D2050" s="21">
        <v>7328.88</v>
      </c>
    </row>
    <row r="2051" spans="1:4">
      <c r="A2051" s="22" t="s">
        <v>3072</v>
      </c>
      <c r="B2051" s="23"/>
      <c r="C2051" s="24" t="s">
        <v>3068</v>
      </c>
      <c r="D2051" s="25">
        <v>7328.88</v>
      </c>
    </row>
    <row r="2052" spans="1:4">
      <c r="A2052" s="18" t="s">
        <v>3073</v>
      </c>
      <c r="B2052" s="19"/>
      <c r="C2052" s="20" t="s">
        <v>3068</v>
      </c>
      <c r="D2052" s="21">
        <v>7328.88</v>
      </c>
    </row>
    <row r="2053" spans="1:4">
      <c r="A2053" s="22" t="s">
        <v>3074</v>
      </c>
      <c r="B2053" s="23"/>
      <c r="C2053" s="24" t="s">
        <v>3068</v>
      </c>
      <c r="D2053" s="25">
        <v>7328.88</v>
      </c>
    </row>
    <row r="2054" spans="1:4">
      <c r="A2054" s="18" t="s">
        <v>3075</v>
      </c>
      <c r="B2054" s="19"/>
      <c r="C2054" s="20" t="s">
        <v>3068</v>
      </c>
      <c r="D2054" s="21">
        <v>7328.88</v>
      </c>
    </row>
    <row r="2055" spans="1:4">
      <c r="A2055" s="22" t="s">
        <v>3076</v>
      </c>
      <c r="B2055" s="23"/>
      <c r="C2055" s="24" t="s">
        <v>3068</v>
      </c>
      <c r="D2055" s="25">
        <v>7328.88</v>
      </c>
    </row>
    <row r="2056" spans="1:4">
      <c r="A2056" s="18" t="s">
        <v>3077</v>
      </c>
      <c r="B2056" s="19"/>
      <c r="C2056" s="20" t="s">
        <v>3068</v>
      </c>
      <c r="D2056" s="21">
        <v>7328.88</v>
      </c>
    </row>
    <row r="2057" spans="1:4">
      <c r="A2057" s="22" t="s">
        <v>3078</v>
      </c>
      <c r="B2057" s="23"/>
      <c r="C2057" s="24" t="s">
        <v>3068</v>
      </c>
      <c r="D2057" s="25">
        <v>7328.88</v>
      </c>
    </row>
    <row r="2058" spans="1:4">
      <c r="A2058" s="18" t="s">
        <v>3079</v>
      </c>
      <c r="B2058" s="19"/>
      <c r="C2058" s="20" t="s">
        <v>3068</v>
      </c>
      <c r="D2058" s="21">
        <v>7328.88</v>
      </c>
    </row>
    <row r="2059" spans="1:4">
      <c r="A2059" s="22" t="s">
        <v>3080</v>
      </c>
      <c r="B2059" s="23"/>
      <c r="C2059" s="24" t="s">
        <v>3068</v>
      </c>
      <c r="D2059" s="25">
        <v>7328.88</v>
      </c>
    </row>
    <row r="2060" spans="1:4">
      <c r="A2060" s="18" t="s">
        <v>3081</v>
      </c>
      <c r="B2060" s="19"/>
      <c r="C2060" s="20" t="s">
        <v>3068</v>
      </c>
      <c r="D2060" s="21">
        <v>7328.88</v>
      </c>
    </row>
    <row r="2061" spans="1:4">
      <c r="A2061" s="22" t="s">
        <v>3082</v>
      </c>
      <c r="B2061" s="23"/>
      <c r="C2061" s="24" t="s">
        <v>3068</v>
      </c>
      <c r="D2061" s="25">
        <v>7328.88</v>
      </c>
    </row>
    <row r="2062" spans="1:4">
      <c r="A2062" s="18" t="s">
        <v>3083</v>
      </c>
      <c r="B2062" s="19"/>
      <c r="C2062" s="20" t="s">
        <v>3068</v>
      </c>
      <c r="D2062" s="21">
        <v>7328.88</v>
      </c>
    </row>
    <row r="2063" spans="1:4">
      <c r="A2063" s="22" t="s">
        <v>3084</v>
      </c>
      <c r="B2063" s="23"/>
      <c r="C2063" s="24" t="s">
        <v>3068</v>
      </c>
      <c r="D2063" s="25">
        <v>7328.88</v>
      </c>
    </row>
    <row r="2064" spans="1:4">
      <c r="A2064" s="18" t="s">
        <v>3085</v>
      </c>
      <c r="B2064" s="19"/>
      <c r="C2064" s="20" t="s">
        <v>3068</v>
      </c>
      <c r="D2064" s="21">
        <v>7328.88</v>
      </c>
    </row>
    <row r="2065" spans="1:4">
      <c r="A2065" s="22" t="s">
        <v>3086</v>
      </c>
      <c r="B2065" s="23"/>
      <c r="C2065" s="24" t="s">
        <v>3068</v>
      </c>
      <c r="D2065" s="25">
        <v>7328.88</v>
      </c>
    </row>
    <row r="2066" spans="1:4">
      <c r="A2066" s="18" t="s">
        <v>3087</v>
      </c>
      <c r="B2066" s="19"/>
      <c r="C2066" s="20" t="s">
        <v>3068</v>
      </c>
      <c r="D2066" s="21">
        <v>7328.88</v>
      </c>
    </row>
    <row r="2067" spans="1:4">
      <c r="A2067" s="22" t="s">
        <v>3088</v>
      </c>
      <c r="B2067" s="23"/>
      <c r="C2067" s="24" t="s">
        <v>3068</v>
      </c>
      <c r="D2067" s="25">
        <v>7328.88</v>
      </c>
    </row>
    <row r="2068" spans="1:4">
      <c r="A2068" s="18" t="s">
        <v>3089</v>
      </c>
      <c r="B2068" s="19"/>
      <c r="C2068" s="20" t="s">
        <v>3068</v>
      </c>
      <c r="D2068" s="21">
        <v>7328.88</v>
      </c>
    </row>
    <row r="2069" spans="1:4">
      <c r="A2069" s="22" t="s">
        <v>3090</v>
      </c>
      <c r="B2069" s="23"/>
      <c r="C2069" s="24" t="s">
        <v>3068</v>
      </c>
      <c r="D2069" s="25">
        <v>7328.88</v>
      </c>
    </row>
    <row r="2070" spans="1:4">
      <c r="A2070" s="18" t="s">
        <v>3091</v>
      </c>
      <c r="B2070" s="19"/>
      <c r="C2070" s="20" t="s">
        <v>3068</v>
      </c>
      <c r="D2070" s="21">
        <v>7328.88</v>
      </c>
    </row>
    <row r="2071" spans="1:4">
      <c r="A2071" s="22" t="s">
        <v>3092</v>
      </c>
      <c r="B2071" s="23"/>
      <c r="C2071" s="24" t="s">
        <v>3068</v>
      </c>
      <c r="D2071" s="25">
        <v>7328.88</v>
      </c>
    </row>
    <row r="2072" spans="1:4">
      <c r="A2072" s="18" t="s">
        <v>3093</v>
      </c>
      <c r="B2072" s="19"/>
      <c r="C2072" s="20" t="s">
        <v>3068</v>
      </c>
      <c r="D2072" s="21">
        <v>7328.88</v>
      </c>
    </row>
    <row r="2073" spans="1:4">
      <c r="A2073" s="22" t="s">
        <v>3094</v>
      </c>
      <c r="B2073" s="23"/>
      <c r="C2073" s="24" t="s">
        <v>3068</v>
      </c>
      <c r="D2073" s="25">
        <v>7328.88</v>
      </c>
    </row>
    <row r="2074" spans="1:4">
      <c r="A2074" s="18" t="s">
        <v>3095</v>
      </c>
      <c r="B2074" s="19"/>
      <c r="C2074" s="20" t="s">
        <v>3068</v>
      </c>
      <c r="D2074" s="21">
        <v>7328.88</v>
      </c>
    </row>
    <row r="2075" spans="1:4">
      <c r="A2075" s="22" t="s">
        <v>3096</v>
      </c>
      <c r="B2075" s="23"/>
      <c r="C2075" s="24" t="s">
        <v>3068</v>
      </c>
      <c r="D2075" s="25">
        <v>7328.88</v>
      </c>
    </row>
    <row r="2076" spans="1:4">
      <c r="A2076" s="18" t="s">
        <v>3097</v>
      </c>
      <c r="B2076" s="19"/>
      <c r="C2076" s="20" t="s">
        <v>3068</v>
      </c>
      <c r="D2076" s="21">
        <v>7328.88</v>
      </c>
    </row>
    <row r="2077" spans="1:4">
      <c r="A2077" s="22" t="s">
        <v>3098</v>
      </c>
      <c r="B2077" s="23"/>
      <c r="C2077" s="24" t="s">
        <v>3068</v>
      </c>
      <c r="D2077" s="25">
        <v>7328.88</v>
      </c>
    </row>
    <row r="2078" spans="1:4">
      <c r="A2078" s="18" t="s">
        <v>3099</v>
      </c>
      <c r="B2078" s="19"/>
      <c r="C2078" s="20" t="s">
        <v>3068</v>
      </c>
      <c r="D2078" s="21">
        <v>7328.88</v>
      </c>
    </row>
    <row r="2079" spans="1:4">
      <c r="A2079" s="22" t="s">
        <v>3100</v>
      </c>
      <c r="B2079" s="23"/>
      <c r="C2079" s="24" t="s">
        <v>3068</v>
      </c>
      <c r="D2079" s="25">
        <v>7328.88</v>
      </c>
    </row>
    <row r="2080" spans="1:4">
      <c r="A2080" s="18" t="s">
        <v>3101</v>
      </c>
      <c r="B2080" s="19"/>
      <c r="C2080" s="20" t="s">
        <v>3068</v>
      </c>
      <c r="D2080" s="21">
        <v>7328.88</v>
      </c>
    </row>
    <row r="2081" spans="1:4">
      <c r="A2081" s="22" t="s">
        <v>3102</v>
      </c>
      <c r="B2081" s="23"/>
      <c r="C2081" s="24" t="s">
        <v>3068</v>
      </c>
      <c r="D2081" s="25">
        <v>7328.88</v>
      </c>
    </row>
    <row r="2082" spans="1:4">
      <c r="A2082" s="18" t="s">
        <v>3103</v>
      </c>
      <c r="B2082" s="19"/>
      <c r="C2082" s="20" t="s">
        <v>3068</v>
      </c>
      <c r="D2082" s="21">
        <v>7328.88</v>
      </c>
    </row>
    <row r="2083" spans="1:4">
      <c r="A2083" s="22" t="s">
        <v>3104</v>
      </c>
      <c r="B2083" s="23"/>
      <c r="C2083" s="24" t="s">
        <v>3068</v>
      </c>
      <c r="D2083" s="25">
        <v>7328.88</v>
      </c>
    </row>
    <row r="2084" spans="1:4">
      <c r="A2084" s="18" t="s">
        <v>3105</v>
      </c>
      <c r="B2084" s="19"/>
      <c r="C2084" s="20" t="s">
        <v>3068</v>
      </c>
      <c r="D2084" s="21">
        <v>7328.88</v>
      </c>
    </row>
    <row r="2085" spans="1:4">
      <c r="A2085" s="22" t="s">
        <v>3106</v>
      </c>
      <c r="B2085" s="23"/>
      <c r="C2085" s="24" t="s">
        <v>3068</v>
      </c>
      <c r="D2085" s="25">
        <v>7328.88</v>
      </c>
    </row>
    <row r="2086" spans="1:4">
      <c r="A2086" s="18" t="s">
        <v>3107</v>
      </c>
      <c r="B2086" s="19"/>
      <c r="C2086" s="20" t="s">
        <v>3068</v>
      </c>
      <c r="D2086" s="21">
        <v>7328.88</v>
      </c>
    </row>
    <row r="2087" spans="1:4">
      <c r="A2087" s="22" t="s">
        <v>3108</v>
      </c>
      <c r="B2087" s="23"/>
      <c r="C2087" s="24" t="s">
        <v>3068</v>
      </c>
      <c r="D2087" s="25">
        <v>7328.88</v>
      </c>
    </row>
    <row r="2088" spans="1:4">
      <c r="A2088" s="18" t="s">
        <v>3109</v>
      </c>
      <c r="B2088" s="19"/>
      <c r="C2088" s="20" t="s">
        <v>3068</v>
      </c>
      <c r="D2088" s="21">
        <v>7328.88</v>
      </c>
    </row>
    <row r="2089" spans="1:4">
      <c r="A2089" s="22" t="s">
        <v>3110</v>
      </c>
      <c r="B2089" s="23"/>
      <c r="C2089" s="24" t="s">
        <v>3068</v>
      </c>
      <c r="D2089" s="25">
        <v>7328.88</v>
      </c>
    </row>
    <row r="2090" spans="1:4">
      <c r="A2090" s="18" t="s">
        <v>3111</v>
      </c>
      <c r="B2090" s="19"/>
      <c r="C2090" s="20" t="s">
        <v>3068</v>
      </c>
      <c r="D2090" s="21">
        <v>7328.88</v>
      </c>
    </row>
    <row r="2091" spans="1:4">
      <c r="A2091" s="22" t="s">
        <v>3112</v>
      </c>
      <c r="B2091" s="23"/>
      <c r="C2091" s="24" t="s">
        <v>3068</v>
      </c>
      <c r="D2091" s="25">
        <v>7328.88</v>
      </c>
    </row>
    <row r="2092" spans="1:4">
      <c r="A2092" s="18" t="s">
        <v>3113</v>
      </c>
      <c r="B2092" s="19"/>
      <c r="C2092" s="20" t="s">
        <v>3068</v>
      </c>
      <c r="D2092" s="21">
        <v>7328.88</v>
      </c>
    </row>
    <row r="2093" spans="1:4">
      <c r="A2093" s="22" t="s">
        <v>3114</v>
      </c>
      <c r="B2093" s="23"/>
      <c r="C2093" s="24" t="s">
        <v>3068</v>
      </c>
      <c r="D2093" s="25">
        <v>7328.88</v>
      </c>
    </row>
    <row r="2094" spans="1:4">
      <c r="A2094" s="18" t="s">
        <v>3115</v>
      </c>
      <c r="B2094" s="19"/>
      <c r="C2094" s="20" t="s">
        <v>3068</v>
      </c>
      <c r="D2094" s="21">
        <v>7328.88</v>
      </c>
    </row>
    <row r="2095" spans="1:4">
      <c r="A2095" s="22" t="s">
        <v>3116</v>
      </c>
      <c r="B2095" s="23"/>
      <c r="C2095" s="24" t="s">
        <v>3068</v>
      </c>
      <c r="D2095" s="25">
        <v>7328.88</v>
      </c>
    </row>
    <row r="2096" spans="1:4">
      <c r="A2096" s="18" t="s">
        <v>3117</v>
      </c>
      <c r="B2096" s="19"/>
      <c r="C2096" s="20" t="s">
        <v>3068</v>
      </c>
      <c r="D2096" s="21">
        <v>7328.88</v>
      </c>
    </row>
    <row r="2097" spans="1:4">
      <c r="A2097" s="22" t="s">
        <v>3118</v>
      </c>
      <c r="B2097" s="23"/>
      <c r="C2097" s="24" t="s">
        <v>3068</v>
      </c>
      <c r="D2097" s="25">
        <v>7328.88</v>
      </c>
    </row>
    <row r="2098" spans="1:4">
      <c r="A2098" s="18" t="s">
        <v>3119</v>
      </c>
      <c r="B2098" s="19"/>
      <c r="C2098" s="20" t="s">
        <v>3068</v>
      </c>
      <c r="D2098" s="21">
        <v>7328.88</v>
      </c>
    </row>
    <row r="2099" spans="1:4">
      <c r="A2099" s="22" t="s">
        <v>3120</v>
      </c>
      <c r="B2099" s="23"/>
      <c r="C2099" s="24" t="s">
        <v>3068</v>
      </c>
      <c r="D2099" s="25">
        <v>7328.88</v>
      </c>
    </row>
    <row r="2100" spans="1:4">
      <c r="A2100" s="18" t="s">
        <v>3121</v>
      </c>
      <c r="B2100" s="19"/>
      <c r="C2100" s="20" t="s">
        <v>3068</v>
      </c>
      <c r="D2100" s="21">
        <v>7328.88</v>
      </c>
    </row>
    <row r="2101" spans="1:4">
      <c r="A2101" s="22" t="s">
        <v>3122</v>
      </c>
      <c r="B2101" s="23"/>
      <c r="C2101" s="24" t="s">
        <v>3068</v>
      </c>
      <c r="D2101" s="25">
        <v>7328.88</v>
      </c>
    </row>
    <row r="2102" spans="1:4">
      <c r="A2102" s="18" t="s">
        <v>3123</v>
      </c>
      <c r="B2102" s="19"/>
      <c r="C2102" s="20" t="s">
        <v>3068</v>
      </c>
      <c r="D2102" s="21">
        <v>7328.88</v>
      </c>
    </row>
    <row r="2103" spans="1:4">
      <c r="A2103" s="22" t="s">
        <v>3124</v>
      </c>
      <c r="B2103" s="23"/>
      <c r="C2103" s="24" t="s">
        <v>3068</v>
      </c>
      <c r="D2103" s="25">
        <v>7328.88</v>
      </c>
    </row>
    <row r="2104" spans="1:4">
      <c r="A2104" s="18" t="s">
        <v>3125</v>
      </c>
      <c r="B2104" s="19"/>
      <c r="C2104" s="20" t="s">
        <v>3068</v>
      </c>
      <c r="D2104" s="21">
        <v>7328.88</v>
      </c>
    </row>
    <row r="2105" spans="1:4">
      <c r="A2105" s="22" t="s">
        <v>3126</v>
      </c>
      <c r="B2105" s="23"/>
      <c r="C2105" s="24" t="s">
        <v>3068</v>
      </c>
      <c r="D2105" s="25">
        <v>7328.88</v>
      </c>
    </row>
    <row r="2106" spans="1:4">
      <c r="A2106" s="18" t="s">
        <v>3127</v>
      </c>
      <c r="B2106" s="19"/>
      <c r="C2106" s="20" t="s">
        <v>3068</v>
      </c>
      <c r="D2106" s="21">
        <v>7328.88</v>
      </c>
    </row>
    <row r="2107" spans="1:4">
      <c r="A2107" s="22" t="s">
        <v>3128</v>
      </c>
      <c r="B2107" s="23"/>
      <c r="C2107" s="24" t="s">
        <v>3068</v>
      </c>
      <c r="D2107" s="25">
        <v>7328.88</v>
      </c>
    </row>
    <row r="2108" spans="1:4">
      <c r="A2108" s="18" t="s">
        <v>3129</v>
      </c>
      <c r="B2108" s="19"/>
      <c r="C2108" s="20" t="s">
        <v>3068</v>
      </c>
      <c r="D2108" s="21">
        <v>7328.88</v>
      </c>
    </row>
    <row r="2109" spans="1:4">
      <c r="A2109" s="22" t="s">
        <v>3130</v>
      </c>
      <c r="B2109" s="23"/>
      <c r="C2109" s="24" t="s">
        <v>3068</v>
      </c>
      <c r="D2109" s="25">
        <v>7328.88</v>
      </c>
    </row>
    <row r="2110" spans="1:4">
      <c r="A2110" s="18" t="s">
        <v>3131</v>
      </c>
      <c r="B2110" s="19"/>
      <c r="C2110" s="20" t="s">
        <v>3068</v>
      </c>
      <c r="D2110" s="21">
        <v>7328.88</v>
      </c>
    </row>
    <row r="2111" spans="1:4">
      <c r="A2111" s="22" t="s">
        <v>3132</v>
      </c>
      <c r="B2111" s="23"/>
      <c r="C2111" s="24" t="s">
        <v>3068</v>
      </c>
      <c r="D2111" s="25">
        <v>7328.88</v>
      </c>
    </row>
    <row r="2112" spans="1:4">
      <c r="A2112" s="18" t="s">
        <v>3133</v>
      </c>
      <c r="B2112" s="19"/>
      <c r="C2112" s="20" t="s">
        <v>3068</v>
      </c>
      <c r="D2112" s="21">
        <v>7328.88</v>
      </c>
    </row>
    <row r="2113" spans="1:4">
      <c r="A2113" s="22" t="s">
        <v>3134</v>
      </c>
      <c r="B2113" s="23"/>
      <c r="C2113" s="24" t="s">
        <v>3068</v>
      </c>
      <c r="D2113" s="25">
        <v>7328.88</v>
      </c>
    </row>
    <row r="2114" spans="1:4">
      <c r="A2114" s="18" t="s">
        <v>3135</v>
      </c>
      <c r="B2114" s="19"/>
      <c r="C2114" s="20" t="s">
        <v>3068</v>
      </c>
      <c r="D2114" s="21">
        <v>7328.88</v>
      </c>
    </row>
    <row r="2115" spans="1:4">
      <c r="A2115" s="22" t="s">
        <v>3136</v>
      </c>
      <c r="B2115" s="23"/>
      <c r="C2115" s="24" t="s">
        <v>3068</v>
      </c>
      <c r="D2115" s="25">
        <v>7328.88</v>
      </c>
    </row>
    <row r="2116" spans="1:4">
      <c r="A2116" s="18" t="s">
        <v>3137</v>
      </c>
      <c r="B2116" s="19"/>
      <c r="C2116" s="20" t="s">
        <v>3068</v>
      </c>
      <c r="D2116" s="21">
        <v>7328.88</v>
      </c>
    </row>
    <row r="2117" spans="1:4">
      <c r="A2117" s="22" t="s">
        <v>3138</v>
      </c>
      <c r="B2117" s="23"/>
      <c r="C2117" s="24" t="s">
        <v>3068</v>
      </c>
      <c r="D2117" s="25">
        <v>7328.88</v>
      </c>
    </row>
    <row r="2118" spans="1:4">
      <c r="A2118" s="18" t="s">
        <v>3139</v>
      </c>
      <c r="B2118" s="19"/>
      <c r="C2118" s="20" t="s">
        <v>3068</v>
      </c>
      <c r="D2118" s="21">
        <v>7328.88</v>
      </c>
    </row>
    <row r="2119" spans="1:4">
      <c r="A2119" s="22" t="s">
        <v>3140</v>
      </c>
      <c r="B2119" s="23"/>
      <c r="C2119" s="24" t="s">
        <v>3068</v>
      </c>
      <c r="D2119" s="25">
        <v>7328.88</v>
      </c>
    </row>
    <row r="2120" spans="1:4">
      <c r="A2120" s="18" t="s">
        <v>3141</v>
      </c>
      <c r="B2120" s="19"/>
      <c r="C2120" s="20" t="s">
        <v>3068</v>
      </c>
      <c r="D2120" s="21">
        <v>7328.88</v>
      </c>
    </row>
    <row r="2121" spans="1:4">
      <c r="A2121" s="22" t="s">
        <v>3142</v>
      </c>
      <c r="B2121" s="23"/>
      <c r="C2121" s="24" t="s">
        <v>3068</v>
      </c>
      <c r="D2121" s="25">
        <v>7328.88</v>
      </c>
    </row>
    <row r="2122" spans="1:4">
      <c r="A2122" s="18" t="s">
        <v>3143</v>
      </c>
      <c r="B2122" s="19"/>
      <c r="C2122" s="20" t="s">
        <v>3068</v>
      </c>
      <c r="D2122" s="21">
        <v>7328.88</v>
      </c>
    </row>
    <row r="2123" spans="1:4">
      <c r="A2123" s="22" t="s">
        <v>3144</v>
      </c>
      <c r="B2123" s="23"/>
      <c r="C2123" s="24" t="s">
        <v>3068</v>
      </c>
      <c r="D2123" s="25">
        <v>7328.88</v>
      </c>
    </row>
    <row r="2124" spans="1:4">
      <c r="A2124" s="18" t="s">
        <v>3145</v>
      </c>
      <c r="B2124" s="19"/>
      <c r="C2124" s="20" t="s">
        <v>3068</v>
      </c>
      <c r="D2124" s="21">
        <v>7328.88</v>
      </c>
    </row>
    <row r="2125" spans="1:4">
      <c r="A2125" s="22" t="s">
        <v>3146</v>
      </c>
      <c r="B2125" s="23"/>
      <c r="C2125" s="24" t="s">
        <v>3068</v>
      </c>
      <c r="D2125" s="25">
        <v>7328.88</v>
      </c>
    </row>
    <row r="2126" spans="1:4">
      <c r="A2126" s="18" t="s">
        <v>3147</v>
      </c>
      <c r="B2126" s="19"/>
      <c r="C2126" s="20" t="s">
        <v>3068</v>
      </c>
      <c r="D2126" s="21">
        <v>7328.88</v>
      </c>
    </row>
    <row r="2127" spans="1:4">
      <c r="A2127" s="22" t="s">
        <v>3148</v>
      </c>
      <c r="B2127" s="23"/>
      <c r="C2127" s="24" t="s">
        <v>3068</v>
      </c>
      <c r="D2127" s="25">
        <v>7328.88</v>
      </c>
    </row>
    <row r="2128" spans="1:4">
      <c r="A2128" s="18" t="s">
        <v>3149</v>
      </c>
      <c r="B2128" s="19"/>
      <c r="C2128" s="20" t="s">
        <v>3068</v>
      </c>
      <c r="D2128" s="21">
        <v>7328.88</v>
      </c>
    </row>
    <row r="2129" spans="1:4">
      <c r="A2129" s="22" t="s">
        <v>3150</v>
      </c>
      <c r="B2129" s="23"/>
      <c r="C2129" s="24" t="s">
        <v>3068</v>
      </c>
      <c r="D2129" s="25">
        <v>7328.88</v>
      </c>
    </row>
    <row r="2130" spans="1:4">
      <c r="A2130" s="18" t="s">
        <v>3151</v>
      </c>
      <c r="B2130" s="19"/>
      <c r="C2130" s="20" t="s">
        <v>3068</v>
      </c>
      <c r="D2130" s="21">
        <v>7328.88</v>
      </c>
    </row>
    <row r="2131" spans="1:4">
      <c r="A2131" s="22" t="s">
        <v>3152</v>
      </c>
      <c r="B2131" s="23"/>
      <c r="C2131" s="24" t="s">
        <v>3068</v>
      </c>
      <c r="D2131" s="25">
        <v>7328.88</v>
      </c>
    </row>
    <row r="2132" spans="1:4">
      <c r="A2132" s="18" t="s">
        <v>3153</v>
      </c>
      <c r="B2132" s="19"/>
      <c r="C2132" s="20" t="s">
        <v>3068</v>
      </c>
      <c r="D2132" s="21">
        <v>7328.88</v>
      </c>
    </row>
    <row r="2133" spans="1:4">
      <c r="A2133" s="22" t="s">
        <v>3154</v>
      </c>
      <c r="B2133" s="23"/>
      <c r="C2133" s="24" t="s">
        <v>3068</v>
      </c>
      <c r="D2133" s="25">
        <v>7328.88</v>
      </c>
    </row>
    <row r="2134" spans="1:4">
      <c r="A2134" s="18" t="s">
        <v>3155</v>
      </c>
      <c r="B2134" s="19"/>
      <c r="C2134" s="20" t="s">
        <v>3068</v>
      </c>
      <c r="D2134" s="21">
        <v>7328.88</v>
      </c>
    </row>
    <row r="2135" spans="1:4">
      <c r="A2135" s="22" t="s">
        <v>3156</v>
      </c>
      <c r="B2135" s="23"/>
      <c r="C2135" s="24" t="s">
        <v>3068</v>
      </c>
      <c r="D2135" s="25">
        <v>7328.88</v>
      </c>
    </row>
    <row r="2136" spans="1:4">
      <c r="A2136" s="18" t="s">
        <v>3157</v>
      </c>
      <c r="B2136" s="19"/>
      <c r="C2136" s="20" t="s">
        <v>3068</v>
      </c>
      <c r="D2136" s="21">
        <v>7328.88</v>
      </c>
    </row>
    <row r="2137" spans="1:4">
      <c r="A2137" s="22" t="s">
        <v>3158</v>
      </c>
      <c r="B2137" s="23"/>
      <c r="C2137" s="24" t="s">
        <v>3068</v>
      </c>
      <c r="D2137" s="25">
        <v>7328.88</v>
      </c>
    </row>
    <row r="2138" spans="1:4">
      <c r="A2138" s="18" t="s">
        <v>3159</v>
      </c>
      <c r="B2138" s="19"/>
      <c r="C2138" s="20" t="s">
        <v>3068</v>
      </c>
      <c r="D2138" s="21">
        <v>7328.88</v>
      </c>
    </row>
    <row r="2139" spans="1:4">
      <c r="A2139" s="22" t="s">
        <v>3160</v>
      </c>
      <c r="B2139" s="23"/>
      <c r="C2139" s="24" t="s">
        <v>3068</v>
      </c>
      <c r="D2139" s="25">
        <v>7328.88</v>
      </c>
    </row>
    <row r="2140" spans="1:4">
      <c r="A2140" s="18" t="s">
        <v>3161</v>
      </c>
      <c r="B2140" s="19"/>
      <c r="C2140" s="20" t="s">
        <v>3068</v>
      </c>
      <c r="D2140" s="21">
        <v>7328.88</v>
      </c>
    </row>
    <row r="2141" spans="1:4">
      <c r="A2141" s="22" t="s">
        <v>3162</v>
      </c>
      <c r="B2141" s="23"/>
      <c r="C2141" s="24" t="s">
        <v>3068</v>
      </c>
      <c r="D2141" s="25">
        <v>7328.88</v>
      </c>
    </row>
    <row r="2142" spans="1:4">
      <c r="A2142" s="18" t="s">
        <v>3163</v>
      </c>
      <c r="B2142" s="19"/>
      <c r="C2142" s="20" t="s">
        <v>3068</v>
      </c>
      <c r="D2142" s="21">
        <v>7328.88</v>
      </c>
    </row>
    <row r="2143" spans="1:4">
      <c r="A2143" s="22" t="s">
        <v>3164</v>
      </c>
      <c r="B2143" s="23"/>
      <c r="C2143" s="24" t="s">
        <v>3068</v>
      </c>
      <c r="D2143" s="25">
        <v>7328.88</v>
      </c>
    </row>
    <row r="2144" spans="1:4">
      <c r="A2144" s="18" t="s">
        <v>3165</v>
      </c>
      <c r="B2144" s="19"/>
      <c r="C2144" s="20" t="s">
        <v>3068</v>
      </c>
      <c r="D2144" s="21">
        <v>7328.88</v>
      </c>
    </row>
    <row r="2145" spans="1:5">
      <c r="A2145" s="22" t="s">
        <v>3166</v>
      </c>
      <c r="B2145" s="23"/>
      <c r="C2145" s="24" t="s">
        <v>3068</v>
      </c>
      <c r="D2145" s="25">
        <v>7328.88</v>
      </c>
    </row>
    <row r="2146" spans="1:5">
      <c r="A2146" s="18" t="s">
        <v>3167</v>
      </c>
      <c r="B2146" s="19"/>
      <c r="C2146" s="20" t="s">
        <v>3068</v>
      </c>
      <c r="D2146" s="21">
        <v>7328.88</v>
      </c>
    </row>
    <row r="2147" spans="1:5">
      <c r="A2147" s="18" t="s">
        <v>3356</v>
      </c>
      <c r="B2147" s="19"/>
      <c r="C2147" s="20" t="s">
        <v>9</v>
      </c>
      <c r="D2147" s="21">
        <v>6931.82</v>
      </c>
    </row>
    <row r="2148" spans="1:5">
      <c r="A2148" s="22" t="s">
        <v>3357</v>
      </c>
      <c r="B2148" s="23"/>
      <c r="C2148" s="24" t="s">
        <v>9</v>
      </c>
      <c r="D2148" s="25">
        <v>6931.82</v>
      </c>
    </row>
    <row r="2149" spans="1:5">
      <c r="A2149" s="18" t="s">
        <v>3360</v>
      </c>
      <c r="B2149" s="19"/>
      <c r="C2149" s="20" t="s">
        <v>53</v>
      </c>
      <c r="D2149" s="21">
        <v>4278</v>
      </c>
    </row>
    <row r="2150" spans="1:5">
      <c r="A2150" s="18" t="s">
        <v>3481</v>
      </c>
      <c r="B2150" s="19"/>
      <c r="C2150" s="20" t="s">
        <v>2572</v>
      </c>
      <c r="D2150" s="21">
        <v>250600</v>
      </c>
    </row>
    <row r="2151" spans="1:5">
      <c r="A2151" s="18" t="s">
        <v>3499</v>
      </c>
      <c r="B2151" s="19"/>
      <c r="C2151" s="20" t="s">
        <v>2213</v>
      </c>
      <c r="D2151" s="21">
        <v>14927</v>
      </c>
    </row>
    <row r="2152" spans="1:5">
      <c r="A2152" s="22" t="s">
        <v>3500</v>
      </c>
      <c r="B2152" s="23"/>
      <c r="C2152" s="24" t="s">
        <v>2213</v>
      </c>
      <c r="D2152" s="25">
        <v>30762.5</v>
      </c>
    </row>
    <row r="2153" spans="1:5">
      <c r="A2153" s="22" t="s">
        <v>3526</v>
      </c>
      <c r="B2153" s="23"/>
      <c r="C2153" s="24" t="s">
        <v>19</v>
      </c>
      <c r="D2153" s="25">
        <v>399819.04</v>
      </c>
      <c r="E2153" s="29">
        <f>SUM(D1601:D2153)</f>
        <v>37546402.596000299</v>
      </c>
    </row>
    <row r="2154" spans="1:5">
      <c r="A2154" s="22" t="s">
        <v>910</v>
      </c>
      <c r="B2154" s="23"/>
      <c r="C2154" s="24" t="s">
        <v>183</v>
      </c>
      <c r="D2154" s="25">
        <v>2499.9899999999998</v>
      </c>
    </row>
    <row r="2155" spans="1:5">
      <c r="A2155" s="18" t="s">
        <v>911</v>
      </c>
      <c r="B2155" s="19"/>
      <c r="C2155" s="20" t="s">
        <v>912</v>
      </c>
      <c r="D2155" s="21">
        <v>4003.15</v>
      </c>
    </row>
    <row r="2156" spans="1:5">
      <c r="A2156" s="22" t="s">
        <v>913</v>
      </c>
      <c r="B2156" s="23"/>
      <c r="C2156" s="24" t="s">
        <v>912</v>
      </c>
      <c r="D2156" s="25">
        <v>4003.15</v>
      </c>
    </row>
    <row r="2157" spans="1:5">
      <c r="A2157" s="18" t="s">
        <v>914</v>
      </c>
      <c r="B2157" s="19"/>
      <c r="C2157" s="20" t="s">
        <v>217</v>
      </c>
      <c r="D2157" s="21">
        <v>6155.95</v>
      </c>
    </row>
    <row r="2158" spans="1:5">
      <c r="A2158" s="22" t="s">
        <v>915</v>
      </c>
      <c r="B2158" s="23"/>
      <c r="C2158" s="24" t="s">
        <v>217</v>
      </c>
      <c r="D2158" s="25">
        <v>7849.9</v>
      </c>
    </row>
    <row r="2159" spans="1:5">
      <c r="A2159" s="18" t="s">
        <v>916</v>
      </c>
      <c r="B2159" s="19"/>
      <c r="C2159" s="20" t="s">
        <v>169</v>
      </c>
      <c r="D2159" s="21">
        <v>6612.5</v>
      </c>
    </row>
    <row r="2160" spans="1:5">
      <c r="A2160" s="22" t="s">
        <v>917</v>
      </c>
      <c r="B2160" s="23"/>
      <c r="C2160" s="24" t="s">
        <v>918</v>
      </c>
      <c r="D2160" s="25">
        <v>10712.25</v>
      </c>
    </row>
    <row r="2161" spans="1:4">
      <c r="A2161" s="18" t="s">
        <v>919</v>
      </c>
      <c r="B2161" s="19"/>
      <c r="C2161" s="20" t="s">
        <v>918</v>
      </c>
      <c r="D2161" s="21">
        <v>7545.15</v>
      </c>
    </row>
    <row r="2162" spans="1:4">
      <c r="A2162" s="22" t="s">
        <v>920</v>
      </c>
      <c r="B2162" s="23"/>
      <c r="C2162" s="24" t="s">
        <v>509</v>
      </c>
      <c r="D2162" s="25">
        <v>3498.3</v>
      </c>
    </row>
    <row r="2163" spans="1:4">
      <c r="A2163" s="18" t="s">
        <v>921</v>
      </c>
      <c r="B2163" s="19"/>
      <c r="C2163" s="20" t="s">
        <v>502</v>
      </c>
      <c r="D2163" s="21">
        <v>10000</v>
      </c>
    </row>
    <row r="2164" spans="1:4">
      <c r="A2164" s="22" t="s">
        <v>922</v>
      </c>
      <c r="B2164" s="23"/>
      <c r="C2164" s="24" t="s">
        <v>502</v>
      </c>
      <c r="D2164" s="25">
        <v>21866</v>
      </c>
    </row>
    <row r="2165" spans="1:4">
      <c r="A2165" s="18" t="s">
        <v>923</v>
      </c>
      <c r="B2165" s="19"/>
      <c r="C2165" s="20" t="s">
        <v>924</v>
      </c>
      <c r="D2165" s="21">
        <v>31639</v>
      </c>
    </row>
    <row r="2166" spans="1:4">
      <c r="A2166" s="22" t="s">
        <v>925</v>
      </c>
      <c r="B2166" s="23"/>
      <c r="C2166" s="24" t="s">
        <v>924</v>
      </c>
      <c r="D2166" s="25">
        <v>31639</v>
      </c>
    </row>
    <row r="2167" spans="1:4">
      <c r="A2167" s="18" t="s">
        <v>926</v>
      </c>
      <c r="B2167" s="19"/>
      <c r="C2167" s="20" t="s">
        <v>924</v>
      </c>
      <c r="D2167" s="21">
        <v>31639</v>
      </c>
    </row>
    <row r="2168" spans="1:4">
      <c r="A2168" s="22" t="s">
        <v>927</v>
      </c>
      <c r="B2168" s="23"/>
      <c r="C2168" s="24" t="s">
        <v>183</v>
      </c>
      <c r="D2168" s="25">
        <v>2499.9899999999998</v>
      </c>
    </row>
    <row r="2169" spans="1:4">
      <c r="A2169" s="18" t="s">
        <v>928</v>
      </c>
      <c r="B2169" s="19"/>
      <c r="C2169" s="20" t="s">
        <v>322</v>
      </c>
      <c r="D2169" s="21">
        <v>2672.64</v>
      </c>
    </row>
    <row r="2170" spans="1:4">
      <c r="A2170" s="22" t="s">
        <v>929</v>
      </c>
      <c r="B2170" s="23"/>
      <c r="C2170" s="24" t="s">
        <v>509</v>
      </c>
      <c r="D2170" s="25">
        <v>3498.3</v>
      </c>
    </row>
    <row r="2171" spans="1:4">
      <c r="A2171" s="18" t="s">
        <v>930</v>
      </c>
      <c r="B2171" s="19"/>
      <c r="C2171" s="20" t="s">
        <v>72</v>
      </c>
      <c r="D2171" s="21">
        <v>2981.95</v>
      </c>
    </row>
    <row r="2172" spans="1:4">
      <c r="A2172" s="22" t="s">
        <v>931</v>
      </c>
      <c r="B2172" s="23"/>
      <c r="C2172" s="24" t="s">
        <v>72</v>
      </c>
      <c r="D2172" s="25">
        <v>4692</v>
      </c>
    </row>
    <row r="2173" spans="1:4">
      <c r="A2173" s="18" t="s">
        <v>932</v>
      </c>
      <c r="B2173" s="19"/>
      <c r="C2173" s="20" t="s">
        <v>924</v>
      </c>
      <c r="D2173" s="21">
        <v>31639</v>
      </c>
    </row>
    <row r="2174" spans="1:4">
      <c r="A2174" s="22" t="s">
        <v>933</v>
      </c>
      <c r="B2174" s="23"/>
      <c r="C2174" s="24" t="s">
        <v>217</v>
      </c>
      <c r="D2174" s="25">
        <v>6155.95</v>
      </c>
    </row>
    <row r="2175" spans="1:4">
      <c r="A2175" s="18" t="s">
        <v>934</v>
      </c>
      <c r="B2175" s="19"/>
      <c r="C2175" s="20" t="s">
        <v>102</v>
      </c>
      <c r="D2175" s="21">
        <v>13789.25</v>
      </c>
    </row>
    <row r="2176" spans="1:4">
      <c r="A2176" s="22" t="s">
        <v>935</v>
      </c>
      <c r="B2176" s="23"/>
      <c r="C2176" s="24" t="s">
        <v>72</v>
      </c>
      <c r="D2176" s="25">
        <v>4692</v>
      </c>
    </row>
    <row r="2177" spans="1:4">
      <c r="A2177" s="18" t="s">
        <v>936</v>
      </c>
      <c r="B2177" s="19"/>
      <c r="C2177" s="20" t="s">
        <v>924</v>
      </c>
      <c r="D2177" s="21">
        <v>31639</v>
      </c>
    </row>
    <row r="2178" spans="1:4">
      <c r="A2178" s="22" t="s">
        <v>937</v>
      </c>
      <c r="B2178" s="23"/>
      <c r="C2178" s="24" t="s">
        <v>938</v>
      </c>
      <c r="D2178" s="25">
        <v>9947.32</v>
      </c>
    </row>
    <row r="2179" spans="1:4">
      <c r="A2179" s="18" t="s">
        <v>939</v>
      </c>
      <c r="B2179" s="19"/>
      <c r="C2179" s="20" t="s">
        <v>102</v>
      </c>
      <c r="D2179" s="21">
        <v>4278</v>
      </c>
    </row>
    <row r="2180" spans="1:4">
      <c r="A2180" s="22" t="s">
        <v>940</v>
      </c>
      <c r="B2180" s="23"/>
      <c r="C2180" s="24" t="s">
        <v>217</v>
      </c>
      <c r="D2180" s="25">
        <v>3777.75</v>
      </c>
    </row>
    <row r="2181" spans="1:4">
      <c r="A2181" s="18" t="s">
        <v>941</v>
      </c>
      <c r="B2181" s="19"/>
      <c r="C2181" s="20" t="s">
        <v>53</v>
      </c>
      <c r="D2181" s="21">
        <v>4278</v>
      </c>
    </row>
    <row r="2182" spans="1:4">
      <c r="A2182" s="22" t="s">
        <v>942</v>
      </c>
      <c r="B2182" s="23"/>
      <c r="C2182" s="24" t="s">
        <v>322</v>
      </c>
      <c r="D2182" s="25">
        <v>5434.6</v>
      </c>
    </row>
    <row r="2183" spans="1:4">
      <c r="A2183" s="18" t="s">
        <v>943</v>
      </c>
      <c r="B2183" s="19"/>
      <c r="C2183" s="20" t="s">
        <v>183</v>
      </c>
      <c r="D2183" s="21">
        <v>5796</v>
      </c>
    </row>
    <row r="2184" spans="1:4">
      <c r="A2184" s="22" t="s">
        <v>944</v>
      </c>
      <c r="B2184" s="23"/>
      <c r="C2184" s="24" t="s">
        <v>322</v>
      </c>
      <c r="D2184" s="25">
        <v>38870</v>
      </c>
    </row>
    <row r="2185" spans="1:4">
      <c r="A2185" s="18" t="s">
        <v>945</v>
      </c>
      <c r="B2185" s="19"/>
      <c r="C2185" s="20" t="s">
        <v>946</v>
      </c>
      <c r="D2185" s="21">
        <v>2382</v>
      </c>
    </row>
    <row r="2186" spans="1:4">
      <c r="A2186" s="22" t="s">
        <v>947</v>
      </c>
      <c r="B2186" s="23"/>
      <c r="C2186" s="24" t="s">
        <v>53</v>
      </c>
      <c r="D2186" s="25">
        <v>4278</v>
      </c>
    </row>
    <row r="2187" spans="1:4">
      <c r="A2187" s="18" t="s">
        <v>948</v>
      </c>
      <c r="B2187" s="19"/>
      <c r="C2187" s="20" t="s">
        <v>228</v>
      </c>
      <c r="D2187" s="21">
        <v>3200</v>
      </c>
    </row>
    <row r="2188" spans="1:4">
      <c r="A2188" s="22" t="s">
        <v>949</v>
      </c>
      <c r="B2188" s="23"/>
      <c r="C2188" s="24" t="s">
        <v>105</v>
      </c>
      <c r="D2188" s="25">
        <v>6958.84</v>
      </c>
    </row>
    <row r="2189" spans="1:4">
      <c r="A2189" s="18" t="s">
        <v>950</v>
      </c>
      <c r="B2189" s="19"/>
      <c r="C2189" s="20" t="s">
        <v>209</v>
      </c>
      <c r="D2189" s="21">
        <v>20493</v>
      </c>
    </row>
    <row r="2190" spans="1:4">
      <c r="A2190" s="22" t="s">
        <v>951</v>
      </c>
      <c r="B2190" s="23"/>
      <c r="C2190" s="24" t="s">
        <v>183</v>
      </c>
      <c r="D2190" s="25">
        <v>3332.7</v>
      </c>
    </row>
    <row r="2191" spans="1:4">
      <c r="A2191" s="18" t="s">
        <v>952</v>
      </c>
      <c r="B2191" s="19"/>
      <c r="C2191" s="20" t="s">
        <v>72</v>
      </c>
      <c r="D2191" s="21">
        <v>3802.45</v>
      </c>
    </row>
    <row r="2192" spans="1:4">
      <c r="A2192" s="22" t="s">
        <v>953</v>
      </c>
      <c r="B2192" s="23"/>
      <c r="C2192" s="24" t="s">
        <v>102</v>
      </c>
      <c r="D2192" s="25">
        <v>13789.25</v>
      </c>
    </row>
    <row r="2193" spans="1:4">
      <c r="A2193" s="18" t="s">
        <v>954</v>
      </c>
      <c r="B2193" s="19"/>
      <c r="C2193" s="20" t="s">
        <v>72</v>
      </c>
      <c r="D2193" s="21">
        <v>3802.45</v>
      </c>
    </row>
    <row r="2194" spans="1:4">
      <c r="A2194" s="22" t="s">
        <v>955</v>
      </c>
      <c r="B2194" s="23"/>
      <c r="C2194" s="24" t="s">
        <v>72</v>
      </c>
      <c r="D2194" s="25">
        <v>3802.45</v>
      </c>
    </row>
    <row r="2195" spans="1:4">
      <c r="A2195" s="18" t="s">
        <v>956</v>
      </c>
      <c r="B2195" s="19"/>
      <c r="C2195" s="20" t="s">
        <v>217</v>
      </c>
      <c r="D2195" s="21">
        <v>6844.8</v>
      </c>
    </row>
    <row r="2196" spans="1:4">
      <c r="A2196" s="22" t="s">
        <v>957</v>
      </c>
      <c r="B2196" s="23"/>
      <c r="C2196" s="24" t="s">
        <v>72</v>
      </c>
      <c r="D2196" s="25">
        <v>6868.36</v>
      </c>
    </row>
    <row r="2197" spans="1:4">
      <c r="A2197" s="18" t="s">
        <v>958</v>
      </c>
      <c r="B2197" s="19"/>
      <c r="C2197" s="20" t="s">
        <v>72</v>
      </c>
      <c r="D2197" s="21">
        <v>4488.45</v>
      </c>
    </row>
    <row r="2198" spans="1:4">
      <c r="A2198" s="22" t="s">
        <v>959</v>
      </c>
      <c r="B2198" s="23"/>
      <c r="C2198" s="24" t="s">
        <v>72</v>
      </c>
      <c r="D2198" s="25">
        <v>4275.7</v>
      </c>
    </row>
    <row r="2199" spans="1:4">
      <c r="A2199" s="18" t="s">
        <v>960</v>
      </c>
      <c r="B2199" s="19"/>
      <c r="C2199" s="20" t="s">
        <v>53</v>
      </c>
      <c r="D2199" s="21">
        <v>4278</v>
      </c>
    </row>
    <row r="2200" spans="1:4">
      <c r="A2200" s="22" t="s">
        <v>961</v>
      </c>
      <c r="B2200" s="23"/>
      <c r="C2200" s="24" t="s">
        <v>283</v>
      </c>
      <c r="D2200" s="25">
        <v>7767.36</v>
      </c>
    </row>
    <row r="2201" spans="1:4">
      <c r="A2201" s="18" t="s">
        <v>962</v>
      </c>
      <c r="B2201" s="19"/>
      <c r="C2201" s="20" t="s">
        <v>183</v>
      </c>
      <c r="D2201" s="21">
        <v>3600</v>
      </c>
    </row>
    <row r="2202" spans="1:4">
      <c r="A2202" s="22" t="s">
        <v>963</v>
      </c>
      <c r="B2202" s="23"/>
      <c r="C2202" s="24" t="s">
        <v>72</v>
      </c>
      <c r="D2202" s="25">
        <v>3621</v>
      </c>
    </row>
    <row r="2203" spans="1:4">
      <c r="A2203" s="18" t="s">
        <v>964</v>
      </c>
      <c r="B2203" s="19"/>
      <c r="C2203" s="20" t="s">
        <v>183</v>
      </c>
      <c r="D2203" s="21">
        <v>3600</v>
      </c>
    </row>
    <row r="2204" spans="1:4">
      <c r="A2204" s="22" t="s">
        <v>965</v>
      </c>
      <c r="B2204" s="23"/>
      <c r="C2204" s="24" t="s">
        <v>217</v>
      </c>
      <c r="D2204" s="25">
        <v>6155.95</v>
      </c>
    </row>
    <row r="2205" spans="1:4">
      <c r="A2205" s="18" t="s">
        <v>966</v>
      </c>
      <c r="B2205" s="19"/>
      <c r="C2205" s="20" t="s">
        <v>72</v>
      </c>
      <c r="D2205" s="21">
        <v>4036.5</v>
      </c>
    </row>
    <row r="2206" spans="1:4">
      <c r="A2206" s="22" t="s">
        <v>967</v>
      </c>
      <c r="B2206" s="23"/>
      <c r="C2206" s="24" t="s">
        <v>183</v>
      </c>
      <c r="D2206" s="25">
        <v>3001.5</v>
      </c>
    </row>
    <row r="2207" spans="1:4">
      <c r="A2207" s="18" t="s">
        <v>968</v>
      </c>
      <c r="B2207" s="19"/>
      <c r="C2207" s="20" t="s">
        <v>72</v>
      </c>
      <c r="D2207" s="21">
        <v>2981.95</v>
      </c>
    </row>
    <row r="2208" spans="1:4">
      <c r="A2208" s="22" t="s">
        <v>969</v>
      </c>
      <c r="B2208" s="23"/>
      <c r="C2208" s="24" t="s">
        <v>72</v>
      </c>
      <c r="D2208" s="25">
        <v>3126.85</v>
      </c>
    </row>
    <row r="2209" spans="1:4">
      <c r="A2209" s="18" t="s">
        <v>970</v>
      </c>
      <c r="B2209" s="19"/>
      <c r="C2209" s="20" t="s">
        <v>183</v>
      </c>
      <c r="D2209" s="21">
        <v>4426.3500000000004</v>
      </c>
    </row>
    <row r="2210" spans="1:4">
      <c r="A2210" s="22" t="s">
        <v>971</v>
      </c>
      <c r="B2210" s="23"/>
      <c r="C2210" s="24" t="s">
        <v>217</v>
      </c>
      <c r="D2210" s="25">
        <v>3777.75</v>
      </c>
    </row>
    <row r="2211" spans="1:4">
      <c r="A2211" s="18" t="s">
        <v>972</v>
      </c>
      <c r="B2211" s="19"/>
      <c r="C2211" s="20" t="s">
        <v>217</v>
      </c>
      <c r="D2211" s="21">
        <v>3777.75</v>
      </c>
    </row>
    <row r="2212" spans="1:4">
      <c r="A2212" s="22" t="s">
        <v>973</v>
      </c>
      <c r="B2212" s="23"/>
      <c r="C2212" s="24" t="s">
        <v>217</v>
      </c>
      <c r="D2212" s="25">
        <v>3777.75</v>
      </c>
    </row>
    <row r="2213" spans="1:4">
      <c r="A2213" s="18" t="s">
        <v>974</v>
      </c>
      <c r="B2213" s="19"/>
      <c r="C2213" s="20" t="s">
        <v>217</v>
      </c>
      <c r="D2213" s="21">
        <v>6155.95</v>
      </c>
    </row>
    <row r="2214" spans="1:4">
      <c r="A2214" s="22" t="s">
        <v>975</v>
      </c>
      <c r="B2214" s="23"/>
      <c r="C2214" s="24" t="s">
        <v>946</v>
      </c>
      <c r="D2214" s="25">
        <v>2852</v>
      </c>
    </row>
    <row r="2215" spans="1:4">
      <c r="A2215" s="18" t="s">
        <v>976</v>
      </c>
      <c r="B2215" s="19"/>
      <c r="C2215" s="20" t="s">
        <v>946</v>
      </c>
      <c r="D2215" s="21">
        <v>2852</v>
      </c>
    </row>
    <row r="2216" spans="1:4">
      <c r="A2216" s="22" t="s">
        <v>977</v>
      </c>
      <c r="B2216" s="23"/>
      <c r="C2216" s="24" t="s">
        <v>53</v>
      </c>
      <c r="D2216" s="25">
        <v>4278</v>
      </c>
    </row>
    <row r="2217" spans="1:4">
      <c r="A2217" s="18" t="s">
        <v>978</v>
      </c>
      <c r="B2217" s="19"/>
      <c r="C2217" s="20" t="s">
        <v>169</v>
      </c>
      <c r="D2217" s="21">
        <v>8185.67</v>
      </c>
    </row>
    <row r="2218" spans="1:4">
      <c r="A2218" s="22" t="s">
        <v>979</v>
      </c>
      <c r="B2218" s="23"/>
      <c r="C2218" s="24" t="s">
        <v>72</v>
      </c>
      <c r="D2218" s="25">
        <v>2390</v>
      </c>
    </row>
    <row r="2219" spans="1:4">
      <c r="A2219" s="18" t="s">
        <v>980</v>
      </c>
      <c r="B2219" s="19"/>
      <c r="C2219" s="20" t="s">
        <v>53</v>
      </c>
      <c r="D2219" s="21">
        <v>4278</v>
      </c>
    </row>
    <row r="2220" spans="1:4">
      <c r="A2220" s="22" t="s">
        <v>981</v>
      </c>
      <c r="B2220" s="23"/>
      <c r="C2220" s="24" t="s">
        <v>924</v>
      </c>
      <c r="D2220" s="25">
        <v>31639</v>
      </c>
    </row>
    <row r="2221" spans="1:4">
      <c r="A2221" s="18" t="s">
        <v>982</v>
      </c>
      <c r="B2221" s="19"/>
      <c r="C2221" s="20" t="s">
        <v>72</v>
      </c>
      <c r="D2221" s="21">
        <v>2750</v>
      </c>
    </row>
    <row r="2222" spans="1:4">
      <c r="A2222" s="22" t="s">
        <v>983</v>
      </c>
      <c r="B2222" s="23"/>
      <c r="C2222" s="24" t="s">
        <v>924</v>
      </c>
      <c r="D2222" s="25">
        <v>31639</v>
      </c>
    </row>
    <row r="2223" spans="1:4">
      <c r="A2223" s="18" t="s">
        <v>984</v>
      </c>
      <c r="B2223" s="19"/>
      <c r="C2223" s="20" t="s">
        <v>924</v>
      </c>
      <c r="D2223" s="21">
        <v>31639</v>
      </c>
    </row>
    <row r="2224" spans="1:4">
      <c r="A2224" s="22" t="s">
        <v>985</v>
      </c>
      <c r="B2224" s="23"/>
      <c r="C2224" s="24" t="s">
        <v>217</v>
      </c>
      <c r="D2224" s="25">
        <v>3352.25</v>
      </c>
    </row>
    <row r="2225" spans="1:4">
      <c r="A2225" s="18" t="s">
        <v>986</v>
      </c>
      <c r="B2225" s="19"/>
      <c r="C2225" s="20" t="s">
        <v>72</v>
      </c>
      <c r="D2225" s="21">
        <v>3652.4</v>
      </c>
    </row>
    <row r="2226" spans="1:4">
      <c r="A2226" s="22" t="s">
        <v>987</v>
      </c>
      <c r="B2226" s="23"/>
      <c r="C2226" s="24" t="s">
        <v>72</v>
      </c>
      <c r="D2226" s="25">
        <v>4692</v>
      </c>
    </row>
    <row r="2227" spans="1:4">
      <c r="A2227" s="18" t="s">
        <v>988</v>
      </c>
      <c r="B2227" s="19"/>
      <c r="C2227" s="20" t="s">
        <v>53</v>
      </c>
      <c r="D2227" s="21">
        <v>4278</v>
      </c>
    </row>
    <row r="2228" spans="1:4">
      <c r="A2228" s="22" t="s">
        <v>989</v>
      </c>
      <c r="B2228" s="23"/>
      <c r="C2228" s="24" t="s">
        <v>72</v>
      </c>
      <c r="D2228" s="25">
        <v>2981.95</v>
      </c>
    </row>
    <row r="2229" spans="1:4">
      <c r="A2229" s="18" t="s">
        <v>990</v>
      </c>
      <c r="B2229" s="19"/>
      <c r="C2229" s="20" t="s">
        <v>946</v>
      </c>
      <c r="D2229" s="21">
        <v>3796</v>
      </c>
    </row>
    <row r="2230" spans="1:4">
      <c r="A2230" s="22" t="s">
        <v>991</v>
      </c>
      <c r="B2230" s="23"/>
      <c r="C2230" s="24" t="s">
        <v>72</v>
      </c>
      <c r="D2230" s="25">
        <v>2390</v>
      </c>
    </row>
    <row r="2231" spans="1:4">
      <c r="A2231" s="18" t="s">
        <v>992</v>
      </c>
      <c r="B2231" s="19"/>
      <c r="C2231" s="20" t="s">
        <v>993</v>
      </c>
      <c r="D2231" s="21">
        <v>2491.25</v>
      </c>
    </row>
    <row r="2232" spans="1:4">
      <c r="A2232" s="22" t="s">
        <v>994</v>
      </c>
      <c r="B2232" s="23"/>
      <c r="C2232" s="24" t="s">
        <v>995</v>
      </c>
      <c r="D2232" s="25">
        <v>2870</v>
      </c>
    </row>
    <row r="2233" spans="1:4">
      <c r="A2233" s="18" t="s">
        <v>996</v>
      </c>
      <c r="B2233" s="19"/>
      <c r="C2233" s="20" t="s">
        <v>997</v>
      </c>
      <c r="D2233" s="21">
        <v>4320</v>
      </c>
    </row>
    <row r="2234" spans="1:4">
      <c r="A2234" s="22" t="s">
        <v>998</v>
      </c>
      <c r="B2234" s="23"/>
      <c r="C2234" s="24" t="s">
        <v>946</v>
      </c>
      <c r="D2234" s="25">
        <v>3561.55</v>
      </c>
    </row>
    <row r="2235" spans="1:4">
      <c r="A2235" s="18" t="s">
        <v>999</v>
      </c>
      <c r="B2235" s="19"/>
      <c r="C2235" s="20" t="s">
        <v>183</v>
      </c>
      <c r="D2235" s="21">
        <v>2817.5</v>
      </c>
    </row>
    <row r="2236" spans="1:4">
      <c r="A2236" s="22" t="s">
        <v>1000</v>
      </c>
      <c r="B2236" s="23"/>
      <c r="C2236" s="24" t="s">
        <v>1001</v>
      </c>
      <c r="D2236" s="25">
        <v>2817.5</v>
      </c>
    </row>
    <row r="2237" spans="1:4">
      <c r="A2237" s="18" t="s">
        <v>1002</v>
      </c>
      <c r="B2237" s="19"/>
      <c r="C2237" s="20" t="s">
        <v>72</v>
      </c>
      <c r="D2237" s="21">
        <v>2857.75</v>
      </c>
    </row>
    <row r="2238" spans="1:4">
      <c r="A2238" s="22" t="s">
        <v>1003</v>
      </c>
      <c r="B2238" s="23"/>
      <c r="C2238" s="24" t="s">
        <v>217</v>
      </c>
      <c r="D2238" s="25">
        <v>3999.99</v>
      </c>
    </row>
    <row r="2239" spans="1:4">
      <c r="A2239" s="18" t="s">
        <v>1004</v>
      </c>
      <c r="B2239" s="19"/>
      <c r="C2239" s="20" t="s">
        <v>110</v>
      </c>
      <c r="D2239" s="21">
        <v>51750</v>
      </c>
    </row>
    <row r="2240" spans="1:4">
      <c r="A2240" s="22" t="s">
        <v>1005</v>
      </c>
      <c r="B2240" s="23"/>
      <c r="C2240" s="24" t="s">
        <v>169</v>
      </c>
      <c r="D2240" s="25">
        <v>4945</v>
      </c>
    </row>
    <row r="2241" spans="1:4">
      <c r="A2241" s="18" t="s">
        <v>1006</v>
      </c>
      <c r="B2241" s="19"/>
      <c r="C2241" s="20" t="s">
        <v>217</v>
      </c>
      <c r="D2241" s="21">
        <v>3999.99</v>
      </c>
    </row>
    <row r="2242" spans="1:4">
      <c r="A2242" s="22" t="s">
        <v>1007</v>
      </c>
      <c r="B2242" s="23"/>
      <c r="C2242" s="24" t="s">
        <v>183</v>
      </c>
      <c r="D2242" s="25">
        <v>2817.5</v>
      </c>
    </row>
    <row r="2243" spans="1:4">
      <c r="A2243" s="18" t="s">
        <v>1008</v>
      </c>
      <c r="B2243" s="19"/>
      <c r="C2243" s="20" t="s">
        <v>90</v>
      </c>
      <c r="D2243" s="21">
        <v>3149.99</v>
      </c>
    </row>
    <row r="2244" spans="1:4">
      <c r="A2244" s="22" t="s">
        <v>1009</v>
      </c>
      <c r="B2244" s="23"/>
      <c r="C2244" s="24" t="s">
        <v>90</v>
      </c>
      <c r="D2244" s="25">
        <v>3149.99</v>
      </c>
    </row>
    <row r="2245" spans="1:4">
      <c r="A2245" s="18" t="s">
        <v>1010</v>
      </c>
      <c r="B2245" s="19"/>
      <c r="C2245" s="20" t="s">
        <v>90</v>
      </c>
      <c r="D2245" s="21">
        <v>3149.99</v>
      </c>
    </row>
    <row r="2246" spans="1:4">
      <c r="A2246" s="22" t="s">
        <v>1011</v>
      </c>
      <c r="B2246" s="23"/>
      <c r="C2246" s="24" t="s">
        <v>90</v>
      </c>
      <c r="D2246" s="25">
        <v>3149.99</v>
      </c>
    </row>
    <row r="2247" spans="1:4">
      <c r="A2247" s="18" t="s">
        <v>1012</v>
      </c>
      <c r="B2247" s="19"/>
      <c r="C2247" s="20" t="s">
        <v>90</v>
      </c>
      <c r="D2247" s="21">
        <v>3149.99</v>
      </c>
    </row>
    <row r="2248" spans="1:4">
      <c r="A2248" s="22" t="s">
        <v>1013</v>
      </c>
      <c r="B2248" s="23"/>
      <c r="C2248" s="24" t="s">
        <v>90</v>
      </c>
      <c r="D2248" s="25">
        <v>3149.99</v>
      </c>
    </row>
    <row r="2249" spans="1:4">
      <c r="A2249" s="18" t="s">
        <v>1014</v>
      </c>
      <c r="B2249" s="19"/>
      <c r="C2249" s="20" t="s">
        <v>90</v>
      </c>
      <c r="D2249" s="21">
        <v>3149.99</v>
      </c>
    </row>
    <row r="2250" spans="1:4">
      <c r="A2250" s="22" t="s">
        <v>1015</v>
      </c>
      <c r="B2250" s="23"/>
      <c r="C2250" s="24" t="s">
        <v>1016</v>
      </c>
      <c r="D2250" s="25">
        <v>3450</v>
      </c>
    </row>
    <row r="2251" spans="1:4">
      <c r="A2251" s="18" t="s">
        <v>1017</v>
      </c>
      <c r="B2251" s="19"/>
      <c r="C2251" s="20" t="s">
        <v>1018</v>
      </c>
      <c r="D2251" s="21">
        <v>8004</v>
      </c>
    </row>
    <row r="2252" spans="1:4">
      <c r="A2252" s="22" t="s">
        <v>1019</v>
      </c>
      <c r="B2252" s="23"/>
      <c r="C2252" s="24" t="s">
        <v>1018</v>
      </c>
      <c r="D2252" s="25">
        <v>8004</v>
      </c>
    </row>
    <row r="2253" spans="1:4">
      <c r="A2253" s="18" t="s">
        <v>1020</v>
      </c>
      <c r="B2253" s="19"/>
      <c r="C2253" s="20" t="s">
        <v>1021</v>
      </c>
      <c r="D2253" s="21">
        <v>29325</v>
      </c>
    </row>
    <row r="2254" spans="1:4">
      <c r="A2254" s="22" t="s">
        <v>1022</v>
      </c>
      <c r="B2254" s="23"/>
      <c r="C2254" s="24" t="s">
        <v>1023</v>
      </c>
      <c r="D2254" s="25">
        <v>3680</v>
      </c>
    </row>
    <row r="2255" spans="1:4">
      <c r="A2255" s="18" t="s">
        <v>1024</v>
      </c>
      <c r="B2255" s="19"/>
      <c r="C2255" s="20" t="s">
        <v>1025</v>
      </c>
      <c r="D2255" s="21">
        <v>7488.8</v>
      </c>
    </row>
    <row r="2256" spans="1:4">
      <c r="A2256" s="22" t="s">
        <v>1026</v>
      </c>
      <c r="B2256" s="23"/>
      <c r="C2256" s="24" t="s">
        <v>1027</v>
      </c>
      <c r="D2256" s="25">
        <v>4511.45</v>
      </c>
    </row>
    <row r="2257" spans="1:4">
      <c r="A2257" s="18" t="s">
        <v>1028</v>
      </c>
      <c r="B2257" s="19"/>
      <c r="C2257" s="20" t="s">
        <v>1029</v>
      </c>
      <c r="D2257" s="21">
        <v>4600</v>
      </c>
    </row>
    <row r="2258" spans="1:4">
      <c r="A2258" s="22" t="s">
        <v>1030</v>
      </c>
      <c r="B2258" s="23"/>
      <c r="C2258" s="24" t="s">
        <v>217</v>
      </c>
      <c r="D2258" s="25">
        <v>2499.9899999999998</v>
      </c>
    </row>
    <row r="2259" spans="1:4">
      <c r="A2259" s="18" t="s">
        <v>1031</v>
      </c>
      <c r="B2259" s="19"/>
      <c r="C2259" s="20" t="s">
        <v>1032</v>
      </c>
      <c r="D2259" s="21">
        <v>9039.43</v>
      </c>
    </row>
    <row r="2260" spans="1:4">
      <c r="A2260" s="22" t="s">
        <v>1033</v>
      </c>
      <c r="B2260" s="23"/>
      <c r="C2260" s="24" t="s">
        <v>1029</v>
      </c>
      <c r="D2260" s="25">
        <v>4600</v>
      </c>
    </row>
    <row r="2261" spans="1:4">
      <c r="A2261" s="18" t="s">
        <v>1034</v>
      </c>
      <c r="B2261" s="19"/>
      <c r="C2261" s="20" t="s">
        <v>905</v>
      </c>
      <c r="D2261" s="21">
        <v>2426.5</v>
      </c>
    </row>
    <row r="2262" spans="1:4">
      <c r="A2262" s="22" t="s">
        <v>1035</v>
      </c>
      <c r="B2262" s="23"/>
      <c r="C2262" s="24" t="s">
        <v>72</v>
      </c>
      <c r="D2262" s="25">
        <v>2760</v>
      </c>
    </row>
    <row r="2263" spans="1:4">
      <c r="A2263" s="18" t="s">
        <v>1036</v>
      </c>
      <c r="B2263" s="19"/>
      <c r="C2263" s="20" t="s">
        <v>90</v>
      </c>
      <c r="D2263" s="21">
        <v>3149.99</v>
      </c>
    </row>
    <row r="2264" spans="1:4">
      <c r="A2264" s="22" t="s">
        <v>1037</v>
      </c>
      <c r="B2264" s="23"/>
      <c r="C2264" s="24" t="s">
        <v>72</v>
      </c>
      <c r="D2264" s="25">
        <v>2857.75</v>
      </c>
    </row>
    <row r="2265" spans="1:4">
      <c r="A2265" s="18" t="s">
        <v>1038</v>
      </c>
      <c r="B2265" s="19"/>
      <c r="C2265" s="20" t="s">
        <v>183</v>
      </c>
      <c r="D2265" s="21">
        <v>2817.5</v>
      </c>
    </row>
    <row r="2266" spans="1:4">
      <c r="A2266" s="22" t="s">
        <v>1039</v>
      </c>
      <c r="B2266" s="23"/>
      <c r="C2266" s="24" t="s">
        <v>217</v>
      </c>
      <c r="D2266" s="25">
        <v>3999.99</v>
      </c>
    </row>
    <row r="2267" spans="1:4">
      <c r="A2267" s="18" t="s">
        <v>1040</v>
      </c>
      <c r="B2267" s="19"/>
      <c r="C2267" s="20" t="s">
        <v>997</v>
      </c>
      <c r="D2267" s="21">
        <v>5999.99</v>
      </c>
    </row>
    <row r="2268" spans="1:4">
      <c r="A2268" s="22" t="s">
        <v>1041</v>
      </c>
      <c r="B2268" s="23"/>
      <c r="C2268" s="24" t="s">
        <v>72</v>
      </c>
      <c r="D2268" s="25">
        <v>2857.75</v>
      </c>
    </row>
    <row r="2269" spans="1:4">
      <c r="A2269" s="18" t="s">
        <v>1042</v>
      </c>
      <c r="B2269" s="19"/>
      <c r="C2269" s="20" t="s">
        <v>72</v>
      </c>
      <c r="D2269" s="21">
        <v>2857.75</v>
      </c>
    </row>
    <row r="2270" spans="1:4">
      <c r="A2270" s="22" t="s">
        <v>1043</v>
      </c>
      <c r="B2270" s="23"/>
      <c r="C2270" s="24" t="s">
        <v>946</v>
      </c>
      <c r="D2270" s="25">
        <v>3875.5</v>
      </c>
    </row>
    <row r="2271" spans="1:4">
      <c r="A2271" s="18" t="s">
        <v>1044</v>
      </c>
      <c r="B2271" s="19"/>
      <c r="C2271" s="20" t="s">
        <v>72</v>
      </c>
      <c r="D2271" s="21">
        <v>2857.75</v>
      </c>
    </row>
    <row r="2272" spans="1:4">
      <c r="A2272" s="22" t="s">
        <v>1045</v>
      </c>
      <c r="B2272" s="23"/>
      <c r="C2272" s="24" t="s">
        <v>72</v>
      </c>
      <c r="D2272" s="25">
        <v>2857.75</v>
      </c>
    </row>
    <row r="2273" spans="1:4">
      <c r="A2273" s="18" t="s">
        <v>1046</v>
      </c>
      <c r="B2273" s="19"/>
      <c r="C2273" s="20" t="s">
        <v>997</v>
      </c>
      <c r="D2273" s="21">
        <v>5999.99</v>
      </c>
    </row>
    <row r="2274" spans="1:4">
      <c r="A2274" s="22" t="s">
        <v>1047</v>
      </c>
      <c r="B2274" s="23"/>
      <c r="C2274" s="24" t="s">
        <v>1048</v>
      </c>
      <c r="D2274" s="25">
        <v>2852</v>
      </c>
    </row>
    <row r="2275" spans="1:4">
      <c r="A2275" s="18" t="s">
        <v>1049</v>
      </c>
      <c r="B2275" s="19"/>
      <c r="C2275" s="20" t="s">
        <v>946</v>
      </c>
      <c r="D2275" s="21">
        <v>2800</v>
      </c>
    </row>
    <row r="2276" spans="1:4">
      <c r="A2276" s="22" t="s">
        <v>1050</v>
      </c>
      <c r="B2276" s="23"/>
      <c r="C2276" s="24" t="s">
        <v>946</v>
      </c>
      <c r="D2276" s="25">
        <v>2800</v>
      </c>
    </row>
    <row r="2277" spans="1:4">
      <c r="A2277" s="18" t="s">
        <v>1051</v>
      </c>
      <c r="B2277" s="19"/>
      <c r="C2277" s="20" t="s">
        <v>72</v>
      </c>
      <c r="D2277" s="21">
        <v>2857.75</v>
      </c>
    </row>
    <row r="2278" spans="1:4">
      <c r="A2278" s="22" t="s">
        <v>1052</v>
      </c>
      <c r="B2278" s="23"/>
      <c r="C2278" s="24" t="s">
        <v>72</v>
      </c>
      <c r="D2278" s="25">
        <v>2857.75</v>
      </c>
    </row>
    <row r="2279" spans="1:4">
      <c r="A2279" s="18" t="s">
        <v>1053</v>
      </c>
      <c r="B2279" s="19"/>
      <c r="C2279" s="20" t="s">
        <v>72</v>
      </c>
      <c r="D2279" s="21">
        <v>2857.75</v>
      </c>
    </row>
    <row r="2280" spans="1:4">
      <c r="A2280" s="22" t="s">
        <v>1054</v>
      </c>
      <c r="B2280" s="23"/>
      <c r="C2280" s="24" t="s">
        <v>72</v>
      </c>
      <c r="D2280" s="25">
        <v>2390</v>
      </c>
    </row>
    <row r="2281" spans="1:4">
      <c r="A2281" s="18" t="s">
        <v>1055</v>
      </c>
      <c r="B2281" s="19"/>
      <c r="C2281" s="20" t="s">
        <v>946</v>
      </c>
      <c r="D2281" s="21">
        <v>2800</v>
      </c>
    </row>
    <row r="2282" spans="1:4">
      <c r="A2282" s="22" t="s">
        <v>1056</v>
      </c>
      <c r="B2282" s="23"/>
      <c r="C2282" s="24" t="s">
        <v>997</v>
      </c>
      <c r="D2282" s="25">
        <v>5999.99</v>
      </c>
    </row>
    <row r="2283" spans="1:4">
      <c r="A2283" s="18" t="s">
        <v>1057</v>
      </c>
      <c r="B2283" s="19"/>
      <c r="C2283" s="20" t="s">
        <v>72</v>
      </c>
      <c r="D2283" s="21">
        <v>2857.75</v>
      </c>
    </row>
    <row r="2284" spans="1:4">
      <c r="A2284" s="22" t="s">
        <v>1058</v>
      </c>
      <c r="B2284" s="23"/>
      <c r="C2284" s="24" t="s">
        <v>946</v>
      </c>
      <c r="D2284" s="25">
        <v>3561.55</v>
      </c>
    </row>
    <row r="2285" spans="1:4">
      <c r="A2285" s="18" t="s">
        <v>1059</v>
      </c>
      <c r="B2285" s="19"/>
      <c r="C2285" s="20" t="s">
        <v>946</v>
      </c>
      <c r="D2285" s="21">
        <v>2800</v>
      </c>
    </row>
    <row r="2286" spans="1:4">
      <c r="A2286" s="22" t="s">
        <v>1060</v>
      </c>
      <c r="B2286" s="23"/>
      <c r="C2286" s="24" t="s">
        <v>946</v>
      </c>
      <c r="D2286" s="25">
        <v>2800</v>
      </c>
    </row>
    <row r="2287" spans="1:4">
      <c r="A2287" s="18" t="s">
        <v>1061</v>
      </c>
      <c r="B2287" s="19"/>
      <c r="C2287" s="20" t="s">
        <v>993</v>
      </c>
      <c r="D2287" s="21">
        <v>2800.25</v>
      </c>
    </row>
    <row r="2288" spans="1:4">
      <c r="A2288" s="22" t="s">
        <v>1062</v>
      </c>
      <c r="B2288" s="23"/>
      <c r="C2288" s="24" t="s">
        <v>1063</v>
      </c>
      <c r="D2288" s="25">
        <v>11500</v>
      </c>
    </row>
    <row r="2289" spans="1:4">
      <c r="A2289" s="18" t="s">
        <v>1064</v>
      </c>
      <c r="B2289" s="19"/>
      <c r="C2289" s="20" t="s">
        <v>1065</v>
      </c>
      <c r="D2289" s="21">
        <v>4600</v>
      </c>
    </row>
    <row r="2290" spans="1:4">
      <c r="A2290" s="22" t="s">
        <v>1066</v>
      </c>
      <c r="B2290" s="23"/>
      <c r="C2290" s="24" t="s">
        <v>918</v>
      </c>
      <c r="D2290" s="25">
        <v>12535</v>
      </c>
    </row>
    <row r="2291" spans="1:4">
      <c r="A2291" s="18" t="s">
        <v>1067</v>
      </c>
      <c r="B2291" s="19"/>
      <c r="C2291" s="20" t="s">
        <v>1068</v>
      </c>
      <c r="D2291" s="21">
        <v>7935</v>
      </c>
    </row>
    <row r="2292" spans="1:4">
      <c r="A2292" s="22" t="s">
        <v>1069</v>
      </c>
      <c r="B2292" s="23"/>
      <c r="C2292" s="24" t="s">
        <v>72</v>
      </c>
      <c r="D2292" s="25">
        <v>2857.75</v>
      </c>
    </row>
    <row r="2293" spans="1:4">
      <c r="A2293" s="18" t="s">
        <v>1070</v>
      </c>
      <c r="B2293" s="19"/>
      <c r="C2293" s="20" t="s">
        <v>72</v>
      </c>
      <c r="D2293" s="21">
        <v>2857.75</v>
      </c>
    </row>
    <row r="2294" spans="1:4">
      <c r="A2294" s="22" t="s">
        <v>1071</v>
      </c>
      <c r="B2294" s="23"/>
      <c r="C2294" s="24" t="s">
        <v>72</v>
      </c>
      <c r="D2294" s="25">
        <v>2857.75</v>
      </c>
    </row>
    <row r="2295" spans="1:4">
      <c r="A2295" s="18" t="s">
        <v>1072</v>
      </c>
      <c r="B2295" s="19"/>
      <c r="C2295" s="20" t="s">
        <v>1073</v>
      </c>
      <c r="D2295" s="21">
        <v>5175</v>
      </c>
    </row>
    <row r="2296" spans="1:4">
      <c r="A2296" s="22" t="s">
        <v>1074</v>
      </c>
      <c r="B2296" s="23"/>
      <c r="C2296" s="24" t="s">
        <v>899</v>
      </c>
      <c r="D2296" s="25">
        <v>3350</v>
      </c>
    </row>
    <row r="2297" spans="1:4">
      <c r="A2297" s="18" t="s">
        <v>1075</v>
      </c>
      <c r="B2297" s="19"/>
      <c r="C2297" s="20" t="s">
        <v>310</v>
      </c>
      <c r="D2297" s="21">
        <v>6600</v>
      </c>
    </row>
    <row r="2298" spans="1:4">
      <c r="A2298" s="22" t="s">
        <v>1076</v>
      </c>
      <c r="B2298" s="23"/>
      <c r="C2298" s="24" t="s">
        <v>310</v>
      </c>
      <c r="D2298" s="25">
        <v>11564.04</v>
      </c>
    </row>
    <row r="2299" spans="1:4">
      <c r="A2299" s="18" t="s">
        <v>1077</v>
      </c>
      <c r="B2299" s="19"/>
      <c r="C2299" s="20" t="s">
        <v>105</v>
      </c>
      <c r="D2299" s="21">
        <v>8675.6</v>
      </c>
    </row>
    <row r="2300" spans="1:4">
      <c r="A2300" s="22" t="s">
        <v>1078</v>
      </c>
      <c r="B2300" s="23"/>
      <c r="C2300" s="24" t="s">
        <v>946</v>
      </c>
      <c r="D2300" s="25">
        <v>6945.77</v>
      </c>
    </row>
    <row r="2301" spans="1:4">
      <c r="A2301" s="18" t="s">
        <v>1079</v>
      </c>
      <c r="B2301" s="19"/>
      <c r="C2301" s="20" t="s">
        <v>1080</v>
      </c>
      <c r="D2301" s="21">
        <v>2999.7</v>
      </c>
    </row>
    <row r="2302" spans="1:4">
      <c r="A2302" s="22" t="s">
        <v>1081</v>
      </c>
      <c r="B2302" s="23"/>
      <c r="C2302" s="24" t="s">
        <v>1080</v>
      </c>
      <c r="D2302" s="25">
        <v>2999.7</v>
      </c>
    </row>
    <row r="2303" spans="1:4">
      <c r="A2303" s="18" t="s">
        <v>1082</v>
      </c>
      <c r="B2303" s="19"/>
      <c r="C2303" s="20" t="s">
        <v>1080</v>
      </c>
      <c r="D2303" s="21">
        <v>2999.7</v>
      </c>
    </row>
    <row r="2304" spans="1:4">
      <c r="A2304" s="22" t="s">
        <v>1083</v>
      </c>
      <c r="B2304" s="23"/>
      <c r="C2304" s="24" t="s">
        <v>1080</v>
      </c>
      <c r="D2304" s="25">
        <v>2999.7</v>
      </c>
    </row>
    <row r="2305" spans="1:4">
      <c r="A2305" s="18" t="s">
        <v>1084</v>
      </c>
      <c r="B2305" s="19"/>
      <c r="C2305" s="20" t="s">
        <v>1080</v>
      </c>
      <c r="D2305" s="21">
        <v>2999.7</v>
      </c>
    </row>
    <row r="2306" spans="1:4">
      <c r="A2306" s="22" t="s">
        <v>1085</v>
      </c>
      <c r="B2306" s="23"/>
      <c r="C2306" s="24" t="s">
        <v>993</v>
      </c>
      <c r="D2306" s="25">
        <v>3616.88</v>
      </c>
    </row>
    <row r="2307" spans="1:4">
      <c r="A2307" s="18" t="s">
        <v>1086</v>
      </c>
      <c r="B2307" s="19"/>
      <c r="C2307" s="20" t="s">
        <v>235</v>
      </c>
      <c r="D2307" s="21">
        <v>3833.22</v>
      </c>
    </row>
    <row r="2308" spans="1:4">
      <c r="A2308" s="22" t="s">
        <v>1087</v>
      </c>
      <c r="B2308" s="23"/>
      <c r="C2308" s="24" t="s">
        <v>235</v>
      </c>
      <c r="D2308" s="25">
        <v>3833.22</v>
      </c>
    </row>
    <row r="2309" spans="1:4">
      <c r="A2309" s="18" t="s">
        <v>1088</v>
      </c>
      <c r="B2309" s="19"/>
      <c r="C2309" s="20" t="s">
        <v>235</v>
      </c>
      <c r="D2309" s="21">
        <v>3833.22</v>
      </c>
    </row>
    <row r="2310" spans="1:4">
      <c r="A2310" s="22" t="s">
        <v>1089</v>
      </c>
      <c r="B2310" s="23"/>
      <c r="C2310" s="24" t="s">
        <v>235</v>
      </c>
      <c r="D2310" s="25">
        <v>3833.22</v>
      </c>
    </row>
    <row r="2311" spans="1:4">
      <c r="A2311" s="18" t="s">
        <v>1090</v>
      </c>
      <c r="B2311" s="19"/>
      <c r="C2311" s="20" t="s">
        <v>235</v>
      </c>
      <c r="D2311" s="21">
        <v>3833.22</v>
      </c>
    </row>
    <row r="2312" spans="1:4">
      <c r="A2312" s="22" t="s">
        <v>1091</v>
      </c>
      <c r="B2312" s="23"/>
      <c r="C2312" s="24" t="s">
        <v>235</v>
      </c>
      <c r="D2312" s="25">
        <v>3833.22</v>
      </c>
    </row>
    <row r="2313" spans="1:4">
      <c r="A2313" s="18" t="s">
        <v>1092</v>
      </c>
      <c r="B2313" s="19"/>
      <c r="C2313" s="20" t="s">
        <v>235</v>
      </c>
      <c r="D2313" s="21">
        <v>3833.22</v>
      </c>
    </row>
    <row r="2314" spans="1:4">
      <c r="A2314" s="22" t="s">
        <v>1093</v>
      </c>
      <c r="B2314" s="23"/>
      <c r="C2314" s="24" t="s">
        <v>235</v>
      </c>
      <c r="D2314" s="25">
        <v>3833.22</v>
      </c>
    </row>
    <row r="2315" spans="1:4">
      <c r="A2315" s="18" t="s">
        <v>1094</v>
      </c>
      <c r="B2315" s="19"/>
      <c r="C2315" s="20" t="s">
        <v>235</v>
      </c>
      <c r="D2315" s="21">
        <v>3833.22</v>
      </c>
    </row>
    <row r="2316" spans="1:4">
      <c r="A2316" s="22" t="s">
        <v>1095</v>
      </c>
      <c r="B2316" s="23"/>
      <c r="C2316" s="24" t="s">
        <v>235</v>
      </c>
      <c r="D2316" s="25">
        <v>3833.22</v>
      </c>
    </row>
    <row r="2317" spans="1:4">
      <c r="A2317" s="18" t="s">
        <v>1096</v>
      </c>
      <c r="B2317" s="19"/>
      <c r="C2317" s="20" t="s">
        <v>235</v>
      </c>
      <c r="D2317" s="21">
        <v>3833.22</v>
      </c>
    </row>
    <row r="2318" spans="1:4">
      <c r="A2318" s="22" t="s">
        <v>1097</v>
      </c>
      <c r="B2318" s="23"/>
      <c r="C2318" s="24" t="s">
        <v>235</v>
      </c>
      <c r="D2318" s="25">
        <v>3833.22</v>
      </c>
    </row>
    <row r="2319" spans="1:4">
      <c r="A2319" s="18" t="s">
        <v>1098</v>
      </c>
      <c r="B2319" s="19"/>
      <c r="C2319" s="20" t="s">
        <v>235</v>
      </c>
      <c r="D2319" s="21">
        <v>3833.22</v>
      </c>
    </row>
    <row r="2320" spans="1:4">
      <c r="A2320" s="22" t="s">
        <v>1099</v>
      </c>
      <c r="B2320" s="23"/>
      <c r="C2320" s="24" t="s">
        <v>235</v>
      </c>
      <c r="D2320" s="25">
        <v>3833.22</v>
      </c>
    </row>
    <row r="2321" spans="1:4">
      <c r="A2321" s="18" t="s">
        <v>1100</v>
      </c>
      <c r="B2321" s="19"/>
      <c r="C2321" s="20" t="s">
        <v>1080</v>
      </c>
      <c r="D2321" s="21">
        <v>2999.7</v>
      </c>
    </row>
    <row r="2322" spans="1:4">
      <c r="A2322" s="22" t="s">
        <v>1101</v>
      </c>
      <c r="B2322" s="23"/>
      <c r="C2322" s="24" t="s">
        <v>1080</v>
      </c>
      <c r="D2322" s="25">
        <v>2999.7</v>
      </c>
    </row>
    <row r="2323" spans="1:4">
      <c r="A2323" s="18" t="s">
        <v>1102</v>
      </c>
      <c r="B2323" s="19"/>
      <c r="C2323" s="20" t="s">
        <v>1048</v>
      </c>
      <c r="D2323" s="21">
        <v>4833.7299999999996</v>
      </c>
    </row>
    <row r="2324" spans="1:4">
      <c r="A2324" s="22" t="s">
        <v>1103</v>
      </c>
      <c r="B2324" s="23"/>
      <c r="C2324" s="24" t="s">
        <v>552</v>
      </c>
      <c r="D2324" s="25">
        <v>50054</v>
      </c>
    </row>
    <row r="2325" spans="1:4">
      <c r="A2325" s="18" t="s">
        <v>1104</v>
      </c>
      <c r="B2325" s="19"/>
      <c r="C2325" s="20" t="s">
        <v>183</v>
      </c>
      <c r="D2325" s="21">
        <v>8675.6</v>
      </c>
    </row>
    <row r="2326" spans="1:4">
      <c r="A2326" s="22" t="s">
        <v>1105</v>
      </c>
      <c r="B2326" s="23"/>
      <c r="C2326" s="24" t="s">
        <v>1048</v>
      </c>
      <c r="D2326" s="25">
        <v>4833.7299999999996</v>
      </c>
    </row>
    <row r="2327" spans="1:4">
      <c r="A2327" s="18" t="s">
        <v>1106</v>
      </c>
      <c r="B2327" s="19"/>
      <c r="C2327" s="20" t="s">
        <v>1048</v>
      </c>
      <c r="D2327" s="21">
        <v>5541.27</v>
      </c>
    </row>
    <row r="2328" spans="1:4">
      <c r="A2328" s="22" t="s">
        <v>1107</v>
      </c>
      <c r="B2328" s="23"/>
      <c r="C2328" s="24" t="s">
        <v>1048</v>
      </c>
      <c r="D2328" s="25">
        <v>5541.27</v>
      </c>
    </row>
    <row r="2329" spans="1:4">
      <c r="A2329" s="18" t="s">
        <v>1108</v>
      </c>
      <c r="B2329" s="19"/>
      <c r="C2329" s="20" t="s">
        <v>997</v>
      </c>
      <c r="D2329" s="21">
        <v>17774.400000000001</v>
      </c>
    </row>
    <row r="2330" spans="1:4">
      <c r="A2330" s="22" t="s">
        <v>1109</v>
      </c>
      <c r="B2330" s="23"/>
      <c r="C2330" s="24" t="s">
        <v>1048</v>
      </c>
      <c r="D2330" s="25">
        <v>5755.52</v>
      </c>
    </row>
    <row r="2331" spans="1:4">
      <c r="A2331" s="18" t="s">
        <v>1110</v>
      </c>
      <c r="B2331" s="19"/>
      <c r="C2331" s="20" t="s">
        <v>105</v>
      </c>
      <c r="D2331" s="21">
        <v>8675.6</v>
      </c>
    </row>
    <row r="2332" spans="1:4">
      <c r="A2332" s="22" t="s">
        <v>1111</v>
      </c>
      <c r="B2332" s="23"/>
      <c r="C2332" s="24" t="s">
        <v>1048</v>
      </c>
      <c r="D2332" s="25">
        <v>4833.7299999999996</v>
      </c>
    </row>
    <row r="2333" spans="1:4">
      <c r="A2333" s="18" t="s">
        <v>1112</v>
      </c>
      <c r="B2333" s="19"/>
      <c r="C2333" s="20" t="s">
        <v>1048</v>
      </c>
      <c r="D2333" s="21">
        <v>5541.27</v>
      </c>
    </row>
    <row r="2334" spans="1:4">
      <c r="A2334" s="22" t="s">
        <v>1113</v>
      </c>
      <c r="B2334" s="23"/>
      <c r="C2334" s="24" t="s">
        <v>105</v>
      </c>
      <c r="D2334" s="25">
        <v>8675.6</v>
      </c>
    </row>
    <row r="2335" spans="1:4">
      <c r="A2335" s="18" t="s">
        <v>1114</v>
      </c>
      <c r="B2335" s="19"/>
      <c r="C2335" s="20" t="s">
        <v>322</v>
      </c>
      <c r="D2335" s="21">
        <v>5541.27</v>
      </c>
    </row>
    <row r="2336" spans="1:4">
      <c r="A2336" s="22" t="s">
        <v>1115</v>
      </c>
      <c r="B2336" s="23"/>
      <c r="C2336" s="24" t="s">
        <v>217</v>
      </c>
      <c r="D2336" s="25">
        <v>10206.25</v>
      </c>
    </row>
    <row r="2337" spans="1:4">
      <c r="A2337" s="18" t="s">
        <v>1116</v>
      </c>
      <c r="B2337" s="19"/>
      <c r="C2337" s="20" t="s">
        <v>105</v>
      </c>
      <c r="D2337" s="21">
        <v>8675.6</v>
      </c>
    </row>
    <row r="2338" spans="1:4">
      <c r="A2338" s="22" t="s">
        <v>1117</v>
      </c>
      <c r="B2338" s="23"/>
      <c r="C2338" s="24" t="s">
        <v>169</v>
      </c>
      <c r="D2338" s="25">
        <v>12034.75</v>
      </c>
    </row>
    <row r="2339" spans="1:4">
      <c r="A2339" s="18" t="s">
        <v>1118</v>
      </c>
      <c r="B2339" s="19"/>
      <c r="C2339" s="20" t="s">
        <v>1048</v>
      </c>
      <c r="D2339" s="21">
        <v>5541.27</v>
      </c>
    </row>
    <row r="2340" spans="1:4">
      <c r="A2340" s="22" t="s">
        <v>1119</v>
      </c>
      <c r="B2340" s="23"/>
      <c r="C2340" s="24" t="s">
        <v>105</v>
      </c>
      <c r="D2340" s="25">
        <v>3830</v>
      </c>
    </row>
    <row r="2341" spans="1:4">
      <c r="A2341" s="18" t="s">
        <v>1120</v>
      </c>
      <c r="B2341" s="19"/>
      <c r="C2341" s="20" t="s">
        <v>1048</v>
      </c>
      <c r="D2341" s="21">
        <v>5755.52</v>
      </c>
    </row>
    <row r="2342" spans="1:4">
      <c r="A2342" s="22" t="s">
        <v>1121</v>
      </c>
      <c r="B2342" s="23"/>
      <c r="C2342" s="24" t="s">
        <v>903</v>
      </c>
      <c r="D2342" s="25">
        <v>39544.400000000001</v>
      </c>
    </row>
    <row r="2343" spans="1:4">
      <c r="A2343" s="18" t="s">
        <v>1122</v>
      </c>
      <c r="B2343" s="19"/>
      <c r="C2343" s="20" t="s">
        <v>903</v>
      </c>
      <c r="D2343" s="21">
        <v>39544.400000000001</v>
      </c>
    </row>
    <row r="2344" spans="1:4">
      <c r="A2344" s="22" t="s">
        <v>1123</v>
      </c>
      <c r="B2344" s="23"/>
      <c r="C2344" s="24" t="s">
        <v>903</v>
      </c>
      <c r="D2344" s="25">
        <v>39544.400000000001</v>
      </c>
    </row>
    <row r="2345" spans="1:4">
      <c r="A2345" s="18" t="s">
        <v>1124</v>
      </c>
      <c r="B2345" s="19"/>
      <c r="C2345" s="20" t="s">
        <v>903</v>
      </c>
      <c r="D2345" s="21">
        <v>39544.400000000001</v>
      </c>
    </row>
    <row r="2346" spans="1:4">
      <c r="A2346" s="22" t="s">
        <v>1125</v>
      </c>
      <c r="B2346" s="23"/>
      <c r="C2346" s="24" t="s">
        <v>903</v>
      </c>
      <c r="D2346" s="25">
        <v>39544.400000000001</v>
      </c>
    </row>
    <row r="2347" spans="1:4">
      <c r="A2347" s="18" t="s">
        <v>1126</v>
      </c>
      <c r="B2347" s="19"/>
      <c r="C2347" s="20" t="s">
        <v>903</v>
      </c>
      <c r="D2347" s="21">
        <v>39544.400000000001</v>
      </c>
    </row>
    <row r="2348" spans="1:4">
      <c r="A2348" s="22" t="s">
        <v>1127</v>
      </c>
      <c r="B2348" s="23"/>
      <c r="C2348" s="24" t="s">
        <v>903</v>
      </c>
      <c r="D2348" s="25">
        <v>39544.400000000001</v>
      </c>
    </row>
    <row r="2349" spans="1:4">
      <c r="A2349" s="18" t="s">
        <v>1128</v>
      </c>
      <c r="B2349" s="19"/>
      <c r="C2349" s="20" t="s">
        <v>903</v>
      </c>
      <c r="D2349" s="21">
        <v>39544.400000000001</v>
      </c>
    </row>
    <row r="2350" spans="1:4">
      <c r="A2350" s="22" t="s">
        <v>1129</v>
      </c>
      <c r="B2350" s="23"/>
      <c r="C2350" s="24" t="s">
        <v>903</v>
      </c>
      <c r="D2350" s="25">
        <v>39544.400000000001</v>
      </c>
    </row>
    <row r="2351" spans="1:4">
      <c r="A2351" s="18" t="s">
        <v>1130</v>
      </c>
      <c r="B2351" s="19"/>
      <c r="C2351" s="20" t="s">
        <v>903</v>
      </c>
      <c r="D2351" s="21">
        <v>39544.400000000001</v>
      </c>
    </row>
    <row r="2352" spans="1:4">
      <c r="A2352" s="22" t="s">
        <v>1131</v>
      </c>
      <c r="B2352" s="23"/>
      <c r="C2352" s="24" t="s">
        <v>903</v>
      </c>
      <c r="D2352" s="25">
        <v>39544.400000000001</v>
      </c>
    </row>
    <row r="2353" spans="1:4">
      <c r="A2353" s="18" t="s">
        <v>1132</v>
      </c>
      <c r="B2353" s="19"/>
      <c r="C2353" s="20" t="s">
        <v>903</v>
      </c>
      <c r="D2353" s="21">
        <v>39544.400000000001</v>
      </c>
    </row>
    <row r="2354" spans="1:4">
      <c r="A2354" s="22" t="s">
        <v>1133</v>
      </c>
      <c r="B2354" s="23"/>
      <c r="C2354" s="24" t="s">
        <v>903</v>
      </c>
      <c r="D2354" s="25">
        <v>39544.400000000001</v>
      </c>
    </row>
    <row r="2355" spans="1:4">
      <c r="A2355" s="18" t="s">
        <v>1134</v>
      </c>
      <c r="B2355" s="19"/>
      <c r="C2355" s="20" t="s">
        <v>1135</v>
      </c>
      <c r="D2355" s="21">
        <v>15910.5</v>
      </c>
    </row>
    <row r="2356" spans="1:4">
      <c r="A2356" s="22" t="s">
        <v>1136</v>
      </c>
      <c r="B2356" s="23"/>
      <c r="C2356" s="24" t="s">
        <v>1135</v>
      </c>
      <c r="D2356" s="25">
        <v>15910.5</v>
      </c>
    </row>
    <row r="2357" spans="1:4">
      <c r="A2357" s="18" t="s">
        <v>1137</v>
      </c>
      <c r="B2357" s="19"/>
      <c r="C2357" s="20" t="s">
        <v>1135</v>
      </c>
      <c r="D2357" s="21">
        <v>15910.5</v>
      </c>
    </row>
    <row r="2358" spans="1:4">
      <c r="A2358" s="22" t="s">
        <v>1138</v>
      </c>
      <c r="B2358" s="23"/>
      <c r="C2358" s="24" t="s">
        <v>1135</v>
      </c>
      <c r="D2358" s="25">
        <v>15910.5</v>
      </c>
    </row>
    <row r="2359" spans="1:4">
      <c r="A2359" s="18" t="s">
        <v>1139</v>
      </c>
      <c r="B2359" s="19"/>
      <c r="C2359" s="20" t="s">
        <v>1135</v>
      </c>
      <c r="D2359" s="21">
        <v>15910.5</v>
      </c>
    </row>
    <row r="2360" spans="1:4">
      <c r="A2360" s="22" t="s">
        <v>1140</v>
      </c>
      <c r="B2360" s="23"/>
      <c r="C2360" s="24" t="s">
        <v>1135</v>
      </c>
      <c r="D2360" s="25">
        <v>15910.5</v>
      </c>
    </row>
    <row r="2361" spans="1:4">
      <c r="A2361" s="18" t="s">
        <v>1141</v>
      </c>
      <c r="B2361" s="19"/>
      <c r="C2361" s="20" t="s">
        <v>217</v>
      </c>
      <c r="D2361" s="21">
        <v>10206.25</v>
      </c>
    </row>
    <row r="2362" spans="1:4">
      <c r="A2362" s="22" t="s">
        <v>1142</v>
      </c>
      <c r="B2362" s="23"/>
      <c r="C2362" s="24" t="s">
        <v>217</v>
      </c>
      <c r="D2362" s="25">
        <v>10206.25</v>
      </c>
    </row>
    <row r="2363" spans="1:4">
      <c r="A2363" s="18" t="s">
        <v>1143</v>
      </c>
      <c r="B2363" s="19"/>
      <c r="C2363" s="20" t="s">
        <v>254</v>
      </c>
      <c r="D2363" s="21">
        <v>12760</v>
      </c>
    </row>
    <row r="2364" spans="1:4">
      <c r="A2364" s="22" t="s">
        <v>1144</v>
      </c>
      <c r="B2364" s="23"/>
      <c r="C2364" s="24" t="s">
        <v>1145</v>
      </c>
      <c r="D2364" s="25">
        <v>94000</v>
      </c>
    </row>
    <row r="2365" spans="1:4">
      <c r="A2365" s="18" t="s">
        <v>1146</v>
      </c>
      <c r="B2365" s="19"/>
      <c r="C2365" s="20" t="s">
        <v>105</v>
      </c>
      <c r="D2365" s="21">
        <v>8675.6</v>
      </c>
    </row>
    <row r="2366" spans="1:4">
      <c r="A2366" s="22" t="s">
        <v>1147</v>
      </c>
      <c r="B2366" s="23"/>
      <c r="C2366" s="24" t="s">
        <v>1048</v>
      </c>
      <c r="D2366" s="25">
        <v>5541.27</v>
      </c>
    </row>
    <row r="2367" spans="1:4">
      <c r="A2367" s="18" t="s">
        <v>1148</v>
      </c>
      <c r="B2367" s="19"/>
      <c r="C2367" s="20" t="s">
        <v>1048</v>
      </c>
      <c r="D2367" s="21">
        <v>4833.7299999999996</v>
      </c>
    </row>
    <row r="2368" spans="1:4">
      <c r="A2368" s="22" t="s">
        <v>1149</v>
      </c>
      <c r="B2368" s="23"/>
      <c r="C2368" s="24" t="s">
        <v>1048</v>
      </c>
      <c r="D2368" s="25">
        <v>4833.7299999999996</v>
      </c>
    </row>
    <row r="2369" spans="1:4">
      <c r="A2369" s="18" t="s">
        <v>1150</v>
      </c>
      <c r="B2369" s="19"/>
      <c r="C2369" s="20" t="s">
        <v>217</v>
      </c>
      <c r="D2369" s="21">
        <v>3200</v>
      </c>
    </row>
    <row r="2370" spans="1:4">
      <c r="A2370" s="22" t="s">
        <v>1151</v>
      </c>
      <c r="B2370" s="23"/>
      <c r="C2370" s="24" t="s">
        <v>322</v>
      </c>
      <c r="D2370" s="25">
        <v>4833.7299999999996</v>
      </c>
    </row>
    <row r="2371" spans="1:4">
      <c r="A2371" s="18" t="s">
        <v>1152</v>
      </c>
      <c r="B2371" s="19"/>
      <c r="C2371" s="20" t="s">
        <v>1048</v>
      </c>
      <c r="D2371" s="21">
        <v>5755.52</v>
      </c>
    </row>
    <row r="2372" spans="1:4">
      <c r="A2372" s="22" t="s">
        <v>1153</v>
      </c>
      <c r="B2372" s="23"/>
      <c r="C2372" s="24" t="s">
        <v>1048</v>
      </c>
      <c r="D2372" s="25">
        <v>4833.7299999999996</v>
      </c>
    </row>
    <row r="2373" spans="1:4">
      <c r="A2373" s="18" t="s">
        <v>1154</v>
      </c>
      <c r="B2373" s="19"/>
      <c r="C2373" s="20" t="s">
        <v>322</v>
      </c>
      <c r="D2373" s="21">
        <v>4833.7299999999996</v>
      </c>
    </row>
    <row r="2374" spans="1:4">
      <c r="A2374" s="22" t="s">
        <v>1155</v>
      </c>
      <c r="B2374" s="23"/>
      <c r="C2374" s="24" t="s">
        <v>1048</v>
      </c>
      <c r="D2374" s="25">
        <v>5755.52</v>
      </c>
    </row>
    <row r="2375" spans="1:4">
      <c r="A2375" s="18" t="s">
        <v>1156</v>
      </c>
      <c r="B2375" s="19"/>
      <c r="C2375" s="20" t="s">
        <v>1048</v>
      </c>
      <c r="D2375" s="21">
        <v>4833.7299999999996</v>
      </c>
    </row>
    <row r="2376" spans="1:4">
      <c r="A2376" s="22" t="s">
        <v>1157</v>
      </c>
      <c r="B2376" s="23"/>
      <c r="C2376" s="24" t="s">
        <v>1048</v>
      </c>
      <c r="D2376" s="25">
        <v>4833.7299999999996</v>
      </c>
    </row>
    <row r="2377" spans="1:4">
      <c r="A2377" s="18" t="s">
        <v>1158</v>
      </c>
      <c r="B2377" s="19"/>
      <c r="C2377" s="20" t="s">
        <v>1048</v>
      </c>
      <c r="D2377" s="21">
        <v>4833.7299999999996</v>
      </c>
    </row>
    <row r="2378" spans="1:4">
      <c r="A2378" s="22" t="s">
        <v>1159</v>
      </c>
      <c r="B2378" s="23"/>
      <c r="C2378" s="24" t="s">
        <v>1048</v>
      </c>
      <c r="D2378" s="25">
        <v>4833.7299999999996</v>
      </c>
    </row>
    <row r="2379" spans="1:4">
      <c r="A2379" s="18" t="s">
        <v>1160</v>
      </c>
      <c r="B2379" s="19"/>
      <c r="C2379" s="20" t="s">
        <v>322</v>
      </c>
      <c r="D2379" s="21">
        <v>4833.7299999999996</v>
      </c>
    </row>
    <row r="2380" spans="1:4">
      <c r="A2380" s="22" t="s">
        <v>1161</v>
      </c>
      <c r="B2380" s="23"/>
      <c r="C2380" s="24" t="s">
        <v>1048</v>
      </c>
      <c r="D2380" s="25">
        <v>4833.7299999999996</v>
      </c>
    </row>
    <row r="2381" spans="1:4">
      <c r="A2381" s="18" t="s">
        <v>1162</v>
      </c>
      <c r="B2381" s="19"/>
      <c r="C2381" s="20" t="s">
        <v>1048</v>
      </c>
      <c r="D2381" s="21">
        <v>4833.7299999999996</v>
      </c>
    </row>
    <row r="2382" spans="1:4">
      <c r="A2382" s="22" t="s">
        <v>1163</v>
      </c>
      <c r="B2382" s="23"/>
      <c r="C2382" s="24" t="s">
        <v>1048</v>
      </c>
      <c r="D2382" s="25">
        <v>5755.52</v>
      </c>
    </row>
    <row r="2383" spans="1:4">
      <c r="A2383" s="18" t="s">
        <v>1164</v>
      </c>
      <c r="B2383" s="19"/>
      <c r="C2383" s="20" t="s">
        <v>1048</v>
      </c>
      <c r="D2383" s="21">
        <v>5755.52</v>
      </c>
    </row>
    <row r="2384" spans="1:4">
      <c r="A2384" s="22" t="s">
        <v>1165</v>
      </c>
      <c r="B2384" s="23"/>
      <c r="C2384" s="24" t="s">
        <v>322</v>
      </c>
      <c r="D2384" s="25">
        <v>4833.7299999999996</v>
      </c>
    </row>
    <row r="2385" spans="1:4">
      <c r="A2385" s="18" t="s">
        <v>1166</v>
      </c>
      <c r="B2385" s="19"/>
      <c r="C2385" s="20" t="s">
        <v>1048</v>
      </c>
      <c r="D2385" s="21">
        <v>4833.7299999999996</v>
      </c>
    </row>
    <row r="2386" spans="1:4">
      <c r="A2386" s="22" t="s">
        <v>1167</v>
      </c>
      <c r="B2386" s="23"/>
      <c r="C2386" s="24" t="s">
        <v>1048</v>
      </c>
      <c r="D2386" s="25">
        <v>4833.7299999999996</v>
      </c>
    </row>
    <row r="2387" spans="1:4">
      <c r="A2387" s="18" t="s">
        <v>1168</v>
      </c>
      <c r="B2387" s="19"/>
      <c r="C2387" s="20" t="s">
        <v>1048</v>
      </c>
      <c r="D2387" s="21">
        <v>4833.7299999999996</v>
      </c>
    </row>
    <row r="2388" spans="1:4">
      <c r="A2388" s="22" t="s">
        <v>1169</v>
      </c>
      <c r="B2388" s="23"/>
      <c r="C2388" s="24" t="s">
        <v>1048</v>
      </c>
      <c r="D2388" s="25">
        <v>4833.7299999999996</v>
      </c>
    </row>
    <row r="2389" spans="1:4">
      <c r="A2389" s="18" t="s">
        <v>1170</v>
      </c>
      <c r="B2389" s="19"/>
      <c r="C2389" s="20" t="s">
        <v>1048</v>
      </c>
      <c r="D2389" s="21">
        <v>4833.7299999999996</v>
      </c>
    </row>
    <row r="2390" spans="1:4">
      <c r="A2390" s="22" t="s">
        <v>1171</v>
      </c>
      <c r="B2390" s="23"/>
      <c r="C2390" s="24" t="s">
        <v>946</v>
      </c>
      <c r="D2390" s="25">
        <v>7330.61</v>
      </c>
    </row>
    <row r="2391" spans="1:4">
      <c r="A2391" s="18" t="s">
        <v>1172</v>
      </c>
      <c r="B2391" s="19"/>
      <c r="C2391" s="20" t="s">
        <v>1173</v>
      </c>
      <c r="D2391" s="21">
        <v>4292</v>
      </c>
    </row>
    <row r="2392" spans="1:4">
      <c r="A2392" s="22" t="s">
        <v>1174</v>
      </c>
      <c r="B2392" s="23"/>
      <c r="C2392" s="24" t="s">
        <v>217</v>
      </c>
      <c r="D2392" s="25">
        <v>4042.5</v>
      </c>
    </row>
    <row r="2393" spans="1:4">
      <c r="A2393" s="18" t="s">
        <v>1175</v>
      </c>
      <c r="B2393" s="19"/>
      <c r="C2393" s="20" t="s">
        <v>217</v>
      </c>
      <c r="D2393" s="21">
        <v>4042.5</v>
      </c>
    </row>
    <row r="2394" spans="1:4">
      <c r="A2394" s="22" t="s">
        <v>1176</v>
      </c>
      <c r="B2394" s="23"/>
      <c r="C2394" s="24" t="s">
        <v>217</v>
      </c>
      <c r="D2394" s="25">
        <v>4042.5</v>
      </c>
    </row>
    <row r="2395" spans="1:4">
      <c r="A2395" s="18" t="s">
        <v>1177</v>
      </c>
      <c r="B2395" s="19"/>
      <c r="C2395" s="20" t="s">
        <v>105</v>
      </c>
      <c r="D2395" s="21">
        <v>8675.6</v>
      </c>
    </row>
    <row r="2396" spans="1:4">
      <c r="A2396" s="22" t="s">
        <v>1178</v>
      </c>
      <c r="B2396" s="23"/>
      <c r="C2396" s="24" t="s">
        <v>53</v>
      </c>
      <c r="D2396" s="25">
        <v>4278</v>
      </c>
    </row>
    <row r="2397" spans="1:4">
      <c r="A2397" s="18" t="s">
        <v>1179</v>
      </c>
      <c r="B2397" s="19"/>
      <c r="C2397" s="20" t="s">
        <v>1135</v>
      </c>
      <c r="D2397" s="21">
        <v>15910.5</v>
      </c>
    </row>
    <row r="2398" spans="1:4">
      <c r="A2398" s="22" t="s">
        <v>1180</v>
      </c>
      <c r="B2398" s="23"/>
      <c r="C2398" s="24" t="s">
        <v>1080</v>
      </c>
      <c r="D2398" s="25">
        <v>2999.7</v>
      </c>
    </row>
    <row r="2399" spans="1:4">
      <c r="A2399" s="18" t="s">
        <v>1181</v>
      </c>
      <c r="B2399" s="19"/>
      <c r="C2399" s="20" t="s">
        <v>1080</v>
      </c>
      <c r="D2399" s="21">
        <v>2999.7</v>
      </c>
    </row>
    <row r="2400" spans="1:4">
      <c r="A2400" s="22" t="s">
        <v>1182</v>
      </c>
      <c r="B2400" s="23"/>
      <c r="C2400" s="24" t="s">
        <v>1080</v>
      </c>
      <c r="D2400" s="25">
        <v>2999.7</v>
      </c>
    </row>
    <row r="2401" spans="1:4">
      <c r="A2401" s="18" t="s">
        <v>1183</v>
      </c>
      <c r="B2401" s="19"/>
      <c r="C2401" s="20" t="s">
        <v>1080</v>
      </c>
      <c r="D2401" s="21">
        <v>2999.7</v>
      </c>
    </row>
    <row r="2402" spans="1:4">
      <c r="A2402" s="22" t="s">
        <v>1184</v>
      </c>
      <c r="B2402" s="23"/>
      <c r="C2402" s="24" t="s">
        <v>1080</v>
      </c>
      <c r="D2402" s="25">
        <v>2999.7</v>
      </c>
    </row>
    <row r="2403" spans="1:4">
      <c r="A2403" s="18" t="s">
        <v>1185</v>
      </c>
      <c r="B2403" s="19"/>
      <c r="C2403" s="20" t="s">
        <v>1080</v>
      </c>
      <c r="D2403" s="21">
        <v>2999.7</v>
      </c>
    </row>
    <row r="2404" spans="1:4">
      <c r="A2404" s="22" t="s">
        <v>1186</v>
      </c>
      <c r="B2404" s="23"/>
      <c r="C2404" s="24" t="s">
        <v>1080</v>
      </c>
      <c r="D2404" s="25">
        <v>2999.7</v>
      </c>
    </row>
    <row r="2405" spans="1:4">
      <c r="A2405" s="18" t="s">
        <v>1187</v>
      </c>
      <c r="B2405" s="19"/>
      <c r="C2405" s="20" t="s">
        <v>235</v>
      </c>
      <c r="D2405" s="21">
        <v>3833.22</v>
      </c>
    </row>
    <row r="2406" spans="1:4">
      <c r="A2406" s="22" t="s">
        <v>1188</v>
      </c>
      <c r="B2406" s="23"/>
      <c r="C2406" s="24" t="s">
        <v>235</v>
      </c>
      <c r="D2406" s="25">
        <v>3833.22</v>
      </c>
    </row>
    <row r="2407" spans="1:4">
      <c r="A2407" s="18" t="s">
        <v>1189</v>
      </c>
      <c r="B2407" s="19"/>
      <c r="C2407" s="20" t="s">
        <v>502</v>
      </c>
      <c r="D2407" s="21">
        <v>4200</v>
      </c>
    </row>
    <row r="2408" spans="1:4">
      <c r="A2408" s="22" t="s">
        <v>1190</v>
      </c>
      <c r="B2408" s="23"/>
      <c r="C2408" s="24" t="s">
        <v>1191</v>
      </c>
      <c r="D2408" s="25">
        <v>42907.19</v>
      </c>
    </row>
    <row r="2409" spans="1:4">
      <c r="A2409" s="18" t="s">
        <v>1192</v>
      </c>
      <c r="B2409" s="19"/>
      <c r="C2409" s="20" t="s">
        <v>72</v>
      </c>
      <c r="D2409" s="21">
        <v>2390</v>
      </c>
    </row>
    <row r="2410" spans="1:4">
      <c r="A2410" s="22" t="s">
        <v>1193</v>
      </c>
      <c r="B2410" s="23"/>
      <c r="C2410" s="24" t="s">
        <v>997</v>
      </c>
      <c r="D2410" s="25">
        <v>17774.400000000001</v>
      </c>
    </row>
    <row r="2411" spans="1:4">
      <c r="A2411" s="18" t="s">
        <v>1194</v>
      </c>
      <c r="B2411" s="19"/>
      <c r="C2411" s="20" t="s">
        <v>322</v>
      </c>
      <c r="D2411" s="21">
        <v>4833.7299999999996</v>
      </c>
    </row>
    <row r="2412" spans="1:4">
      <c r="A2412" s="22" t="s">
        <v>1195</v>
      </c>
      <c r="B2412" s="23"/>
      <c r="C2412" s="24" t="s">
        <v>235</v>
      </c>
      <c r="D2412" s="25">
        <v>3833.22</v>
      </c>
    </row>
    <row r="2413" spans="1:4">
      <c r="A2413" s="18" t="s">
        <v>1196</v>
      </c>
      <c r="B2413" s="19"/>
      <c r="C2413" s="20" t="s">
        <v>235</v>
      </c>
      <c r="D2413" s="21">
        <v>3833.22</v>
      </c>
    </row>
    <row r="2414" spans="1:4">
      <c r="A2414" s="22" t="s">
        <v>1197</v>
      </c>
      <c r="B2414" s="23"/>
      <c r="C2414" s="24" t="s">
        <v>235</v>
      </c>
      <c r="D2414" s="25">
        <v>3833.22</v>
      </c>
    </row>
    <row r="2415" spans="1:4">
      <c r="A2415" s="18" t="s">
        <v>1198</v>
      </c>
      <c r="B2415" s="19"/>
      <c r="C2415" s="20" t="s">
        <v>235</v>
      </c>
      <c r="D2415" s="21">
        <v>3833.22</v>
      </c>
    </row>
    <row r="2416" spans="1:4">
      <c r="A2416" s="22" t="s">
        <v>1199</v>
      </c>
      <c r="B2416" s="23"/>
      <c r="C2416" s="24" t="s">
        <v>235</v>
      </c>
      <c r="D2416" s="25">
        <v>3833.22</v>
      </c>
    </row>
    <row r="2417" spans="1:4">
      <c r="A2417" s="18" t="s">
        <v>1200</v>
      </c>
      <c r="B2417" s="19"/>
      <c r="C2417" s="20" t="s">
        <v>235</v>
      </c>
      <c r="D2417" s="21">
        <v>3833.22</v>
      </c>
    </row>
    <row r="2418" spans="1:4">
      <c r="A2418" s="22" t="s">
        <v>1201</v>
      </c>
      <c r="B2418" s="23"/>
      <c r="C2418" s="24" t="s">
        <v>235</v>
      </c>
      <c r="D2418" s="25">
        <v>3833.22</v>
      </c>
    </row>
    <row r="2419" spans="1:4">
      <c r="A2419" s="18" t="s">
        <v>1202</v>
      </c>
      <c r="B2419" s="19"/>
      <c r="C2419" s="20" t="s">
        <v>235</v>
      </c>
      <c r="D2419" s="21">
        <v>3833.22</v>
      </c>
    </row>
    <row r="2420" spans="1:4">
      <c r="A2420" s="22" t="s">
        <v>1203</v>
      </c>
      <c r="B2420" s="23"/>
      <c r="C2420" s="24" t="s">
        <v>235</v>
      </c>
      <c r="D2420" s="25">
        <v>3833.22</v>
      </c>
    </row>
    <row r="2421" spans="1:4">
      <c r="A2421" s="18" t="s">
        <v>1204</v>
      </c>
      <c r="B2421" s="19"/>
      <c r="C2421" s="20" t="s">
        <v>235</v>
      </c>
      <c r="D2421" s="21">
        <v>3833.22</v>
      </c>
    </row>
    <row r="2422" spans="1:4">
      <c r="A2422" s="22" t="s">
        <v>1205</v>
      </c>
      <c r="B2422" s="23"/>
      <c r="C2422" s="24" t="s">
        <v>235</v>
      </c>
      <c r="D2422" s="25">
        <v>3833.22</v>
      </c>
    </row>
    <row r="2423" spans="1:4">
      <c r="A2423" s="18" t="s">
        <v>1206</v>
      </c>
      <c r="B2423" s="19"/>
      <c r="C2423" s="20" t="s">
        <v>235</v>
      </c>
      <c r="D2423" s="21">
        <v>3833.22</v>
      </c>
    </row>
    <row r="2424" spans="1:4">
      <c r="A2424" s="22" t="s">
        <v>1207</v>
      </c>
      <c r="B2424" s="23"/>
      <c r="C2424" s="24" t="s">
        <v>235</v>
      </c>
      <c r="D2424" s="25">
        <v>3833.22</v>
      </c>
    </row>
    <row r="2425" spans="1:4">
      <c r="A2425" s="18" t="s">
        <v>1208</v>
      </c>
      <c r="B2425" s="19"/>
      <c r="C2425" s="20" t="s">
        <v>1048</v>
      </c>
      <c r="D2425" s="21">
        <v>5755.52</v>
      </c>
    </row>
    <row r="2426" spans="1:4">
      <c r="A2426" s="22" t="s">
        <v>1209</v>
      </c>
      <c r="B2426" s="23"/>
      <c r="C2426" s="24" t="s">
        <v>1048</v>
      </c>
      <c r="D2426" s="25">
        <v>5020</v>
      </c>
    </row>
    <row r="2427" spans="1:4">
      <c r="A2427" s="18" t="s">
        <v>1210</v>
      </c>
      <c r="B2427" s="19"/>
      <c r="C2427" s="20" t="s">
        <v>1048</v>
      </c>
      <c r="D2427" s="21">
        <v>5541.27</v>
      </c>
    </row>
    <row r="2428" spans="1:4">
      <c r="A2428" s="22" t="s">
        <v>1211</v>
      </c>
      <c r="B2428" s="23"/>
      <c r="C2428" s="24" t="s">
        <v>217</v>
      </c>
      <c r="D2428" s="25">
        <v>3200</v>
      </c>
    </row>
    <row r="2429" spans="1:4">
      <c r="A2429" s="18" t="s">
        <v>1212</v>
      </c>
      <c r="B2429" s="19"/>
      <c r="C2429" s="20" t="s">
        <v>1048</v>
      </c>
      <c r="D2429" s="21">
        <v>5541.27</v>
      </c>
    </row>
    <row r="2430" spans="1:4">
      <c r="A2430" s="22" t="s">
        <v>1213</v>
      </c>
      <c r="B2430" s="23"/>
      <c r="C2430" s="24" t="s">
        <v>105</v>
      </c>
      <c r="D2430" s="25">
        <v>8675.6</v>
      </c>
    </row>
    <row r="2431" spans="1:4">
      <c r="A2431" s="18" t="s">
        <v>1214</v>
      </c>
      <c r="B2431" s="19"/>
      <c r="C2431" s="20" t="s">
        <v>338</v>
      </c>
      <c r="D2431" s="21">
        <v>27200</v>
      </c>
    </row>
    <row r="2432" spans="1:4">
      <c r="A2432" s="22" t="s">
        <v>1215</v>
      </c>
      <c r="B2432" s="23"/>
      <c r="C2432" s="24" t="s">
        <v>338</v>
      </c>
      <c r="D2432" s="25">
        <v>27200</v>
      </c>
    </row>
    <row r="2433" spans="1:4">
      <c r="A2433" s="18" t="s">
        <v>1216</v>
      </c>
      <c r="B2433" s="19"/>
      <c r="C2433" s="20" t="s">
        <v>1048</v>
      </c>
      <c r="D2433" s="21">
        <v>5541.27</v>
      </c>
    </row>
    <row r="2434" spans="1:4">
      <c r="A2434" s="22" t="s">
        <v>1217</v>
      </c>
      <c r="B2434" s="23"/>
      <c r="C2434" s="24" t="s">
        <v>105</v>
      </c>
      <c r="D2434" s="25">
        <v>8675.6</v>
      </c>
    </row>
    <row r="2435" spans="1:4">
      <c r="A2435" s="18" t="s">
        <v>1218</v>
      </c>
      <c r="B2435" s="19"/>
      <c r="C2435" s="20" t="s">
        <v>1048</v>
      </c>
      <c r="D2435" s="21">
        <v>5541.27</v>
      </c>
    </row>
    <row r="2436" spans="1:4">
      <c r="A2436" s="22" t="s">
        <v>1219</v>
      </c>
      <c r="B2436" s="23"/>
      <c r="C2436" s="24" t="s">
        <v>105</v>
      </c>
      <c r="D2436" s="25">
        <v>8675.6</v>
      </c>
    </row>
    <row r="2437" spans="1:4">
      <c r="A2437" s="18" t="s">
        <v>1220</v>
      </c>
      <c r="B2437" s="19"/>
      <c r="C2437" s="20" t="s">
        <v>1048</v>
      </c>
      <c r="D2437" s="21">
        <v>5541.27</v>
      </c>
    </row>
    <row r="2438" spans="1:4">
      <c r="A2438" s="22" t="s">
        <v>1221</v>
      </c>
      <c r="B2438" s="23"/>
      <c r="C2438" s="24" t="s">
        <v>322</v>
      </c>
      <c r="D2438" s="25">
        <v>4833.7299999999996</v>
      </c>
    </row>
    <row r="2439" spans="1:4">
      <c r="A2439" s="18" t="s">
        <v>1222</v>
      </c>
      <c r="B2439" s="19"/>
      <c r="C2439" s="20" t="s">
        <v>322</v>
      </c>
      <c r="D2439" s="21">
        <v>4833.7299999999996</v>
      </c>
    </row>
    <row r="2440" spans="1:4">
      <c r="A2440" s="22" t="s">
        <v>1223</v>
      </c>
      <c r="B2440" s="23"/>
      <c r="C2440" s="24" t="s">
        <v>72</v>
      </c>
      <c r="D2440" s="25">
        <v>2750</v>
      </c>
    </row>
    <row r="2441" spans="1:4">
      <c r="A2441" s="18" t="s">
        <v>1224</v>
      </c>
      <c r="B2441" s="19"/>
      <c r="C2441" s="20" t="s">
        <v>105</v>
      </c>
      <c r="D2441" s="21">
        <v>8675.6</v>
      </c>
    </row>
    <row r="2442" spans="1:4">
      <c r="A2442" s="22" t="s">
        <v>1225</v>
      </c>
      <c r="B2442" s="23"/>
      <c r="C2442" s="24" t="s">
        <v>509</v>
      </c>
      <c r="D2442" s="25">
        <v>2900</v>
      </c>
    </row>
    <row r="2443" spans="1:4">
      <c r="A2443" s="18" t="s">
        <v>1226</v>
      </c>
      <c r="B2443" s="19"/>
      <c r="C2443" s="20" t="s">
        <v>946</v>
      </c>
      <c r="D2443" s="21">
        <v>6945.77</v>
      </c>
    </row>
    <row r="2444" spans="1:4">
      <c r="A2444" s="22" t="s">
        <v>1227</v>
      </c>
      <c r="B2444" s="23"/>
      <c r="C2444" s="24" t="s">
        <v>105</v>
      </c>
      <c r="D2444" s="25">
        <v>8675.6</v>
      </c>
    </row>
    <row r="2445" spans="1:4">
      <c r="A2445" s="18" t="s">
        <v>1228</v>
      </c>
      <c r="B2445" s="19"/>
      <c r="C2445" s="20" t="s">
        <v>997</v>
      </c>
      <c r="D2445" s="21">
        <v>8200</v>
      </c>
    </row>
    <row r="2446" spans="1:4">
      <c r="A2446" s="22" t="s">
        <v>1229</v>
      </c>
      <c r="B2446" s="23"/>
      <c r="C2446" s="24" t="s">
        <v>105</v>
      </c>
      <c r="D2446" s="25">
        <v>8675.6</v>
      </c>
    </row>
    <row r="2447" spans="1:4">
      <c r="A2447" s="18" t="s">
        <v>1230</v>
      </c>
      <c r="B2447" s="19"/>
      <c r="C2447" s="20" t="s">
        <v>72</v>
      </c>
      <c r="D2447" s="21">
        <v>2390</v>
      </c>
    </row>
    <row r="2448" spans="1:4">
      <c r="A2448" s="22" t="s">
        <v>1231</v>
      </c>
      <c r="B2448" s="23"/>
      <c r="C2448" s="24" t="s">
        <v>1048</v>
      </c>
      <c r="D2448" s="25">
        <v>5541.27</v>
      </c>
    </row>
    <row r="2449" spans="1:4">
      <c r="A2449" s="18" t="s">
        <v>1232</v>
      </c>
      <c r="B2449" s="19"/>
      <c r="C2449" s="20" t="s">
        <v>105</v>
      </c>
      <c r="D2449" s="21">
        <v>8675.6</v>
      </c>
    </row>
    <row r="2450" spans="1:4">
      <c r="A2450" s="22" t="s">
        <v>1233</v>
      </c>
      <c r="B2450" s="23"/>
      <c r="C2450" s="24" t="s">
        <v>1048</v>
      </c>
      <c r="D2450" s="25">
        <v>5541.27</v>
      </c>
    </row>
    <row r="2451" spans="1:4">
      <c r="A2451" s="18" t="s">
        <v>1234</v>
      </c>
      <c r="B2451" s="19"/>
      <c r="C2451" s="20" t="s">
        <v>338</v>
      </c>
      <c r="D2451" s="21">
        <v>30360</v>
      </c>
    </row>
    <row r="2452" spans="1:4">
      <c r="A2452" s="22" t="s">
        <v>1235</v>
      </c>
      <c r="B2452" s="23"/>
      <c r="C2452" s="24" t="s">
        <v>105</v>
      </c>
      <c r="D2452" s="25">
        <v>8675.6</v>
      </c>
    </row>
    <row r="2453" spans="1:4">
      <c r="A2453" s="18" t="s">
        <v>1236</v>
      </c>
      <c r="B2453" s="19"/>
      <c r="C2453" s="20" t="s">
        <v>1048</v>
      </c>
      <c r="D2453" s="21">
        <v>5541.27</v>
      </c>
    </row>
    <row r="2454" spans="1:4">
      <c r="A2454" s="22" t="s">
        <v>1237</v>
      </c>
      <c r="B2454" s="23"/>
      <c r="C2454" s="24" t="s">
        <v>322</v>
      </c>
      <c r="D2454" s="25">
        <v>4833.7299999999996</v>
      </c>
    </row>
    <row r="2455" spans="1:4">
      <c r="A2455" s="18" t="s">
        <v>1238</v>
      </c>
      <c r="B2455" s="19"/>
      <c r="C2455" s="20" t="s">
        <v>1239</v>
      </c>
      <c r="D2455" s="21">
        <v>3110</v>
      </c>
    </row>
    <row r="2456" spans="1:4">
      <c r="A2456" s="22" t="s">
        <v>1240</v>
      </c>
      <c r="B2456" s="23"/>
      <c r="C2456" s="24" t="s">
        <v>1048</v>
      </c>
      <c r="D2456" s="25">
        <v>5541.27</v>
      </c>
    </row>
    <row r="2457" spans="1:4">
      <c r="A2457" s="18" t="s">
        <v>1241</v>
      </c>
      <c r="B2457" s="19"/>
      <c r="C2457" s="20" t="s">
        <v>1048</v>
      </c>
      <c r="D2457" s="21">
        <v>4833.7299999999996</v>
      </c>
    </row>
    <row r="2458" spans="1:4">
      <c r="A2458" s="22" t="s">
        <v>1242</v>
      </c>
      <c r="B2458" s="23"/>
      <c r="C2458" s="24" t="s">
        <v>338</v>
      </c>
      <c r="D2458" s="25">
        <v>27200</v>
      </c>
    </row>
    <row r="2459" spans="1:4">
      <c r="A2459" s="18" t="s">
        <v>1243</v>
      </c>
      <c r="B2459" s="19"/>
      <c r="C2459" s="20" t="s">
        <v>997</v>
      </c>
      <c r="D2459" s="21">
        <v>17774.400000000001</v>
      </c>
    </row>
    <row r="2460" spans="1:4">
      <c r="A2460" s="22" t="s">
        <v>1244</v>
      </c>
      <c r="B2460" s="23"/>
      <c r="C2460" s="24" t="s">
        <v>105</v>
      </c>
      <c r="D2460" s="25">
        <v>8675.6</v>
      </c>
    </row>
    <row r="2461" spans="1:4">
      <c r="A2461" s="18" t="s">
        <v>1245</v>
      </c>
      <c r="B2461" s="19"/>
      <c r="C2461" s="20" t="s">
        <v>105</v>
      </c>
      <c r="D2461" s="21">
        <v>5550</v>
      </c>
    </row>
    <row r="2462" spans="1:4">
      <c r="A2462" s="22" t="s">
        <v>1246</v>
      </c>
      <c r="B2462" s="23"/>
      <c r="C2462" s="24" t="s">
        <v>1048</v>
      </c>
      <c r="D2462" s="25">
        <v>5541.27</v>
      </c>
    </row>
    <row r="2463" spans="1:4">
      <c r="A2463" s="18" t="s">
        <v>1247</v>
      </c>
      <c r="B2463" s="19"/>
      <c r="C2463" s="20" t="s">
        <v>338</v>
      </c>
      <c r="D2463" s="21">
        <v>27200</v>
      </c>
    </row>
    <row r="2464" spans="1:4">
      <c r="A2464" s="22" t="s">
        <v>1248</v>
      </c>
      <c r="B2464" s="23"/>
      <c r="C2464" s="24" t="s">
        <v>1048</v>
      </c>
      <c r="D2464" s="25">
        <v>5541.27</v>
      </c>
    </row>
    <row r="2465" spans="1:4">
      <c r="A2465" s="18" t="s">
        <v>1249</v>
      </c>
      <c r="B2465" s="19"/>
      <c r="C2465" s="20" t="s">
        <v>338</v>
      </c>
      <c r="D2465" s="21">
        <v>27200</v>
      </c>
    </row>
    <row r="2466" spans="1:4">
      <c r="A2466" s="22" t="s">
        <v>1250</v>
      </c>
      <c r="B2466" s="23"/>
      <c r="C2466" s="24" t="s">
        <v>1048</v>
      </c>
      <c r="D2466" s="25">
        <v>5541.27</v>
      </c>
    </row>
    <row r="2467" spans="1:4">
      <c r="A2467" s="18" t="s">
        <v>1251</v>
      </c>
      <c r="B2467" s="19"/>
      <c r="C2467" s="20" t="s">
        <v>183</v>
      </c>
      <c r="D2467" s="21">
        <v>3944</v>
      </c>
    </row>
    <row r="2468" spans="1:4">
      <c r="A2468" s="22" t="s">
        <v>1252</v>
      </c>
      <c r="B2468" s="23"/>
      <c r="C2468" s="24" t="s">
        <v>72</v>
      </c>
      <c r="D2468" s="25">
        <v>3110</v>
      </c>
    </row>
    <row r="2469" spans="1:4">
      <c r="A2469" s="18" t="s">
        <v>1253</v>
      </c>
      <c r="B2469" s="19"/>
      <c r="C2469" s="20" t="s">
        <v>217</v>
      </c>
      <c r="D2469" s="21">
        <v>3200</v>
      </c>
    </row>
    <row r="2470" spans="1:4">
      <c r="A2470" s="22" t="s">
        <v>1254</v>
      </c>
      <c r="B2470" s="23"/>
      <c r="C2470" s="24" t="s">
        <v>183</v>
      </c>
      <c r="D2470" s="25">
        <v>2499.9899999999998</v>
      </c>
    </row>
    <row r="2471" spans="1:4">
      <c r="A2471" s="18" t="s">
        <v>1255</v>
      </c>
      <c r="B2471" s="19"/>
      <c r="C2471" s="20" t="s">
        <v>72</v>
      </c>
      <c r="D2471" s="21">
        <v>3156.75</v>
      </c>
    </row>
    <row r="2472" spans="1:4">
      <c r="A2472" s="22" t="s">
        <v>1256</v>
      </c>
      <c r="B2472" s="23"/>
      <c r="C2472" s="24" t="s">
        <v>72</v>
      </c>
      <c r="D2472" s="25">
        <v>2435.6999999999998</v>
      </c>
    </row>
    <row r="2473" spans="1:4">
      <c r="A2473" s="18" t="s">
        <v>1257</v>
      </c>
      <c r="B2473" s="19"/>
      <c r="C2473" s="20" t="s">
        <v>217</v>
      </c>
      <c r="D2473" s="21">
        <v>3438.5</v>
      </c>
    </row>
    <row r="2474" spans="1:4">
      <c r="A2474" s="22" t="s">
        <v>1258</v>
      </c>
      <c r="B2474" s="23"/>
      <c r="C2474" s="24" t="s">
        <v>53</v>
      </c>
      <c r="D2474" s="25">
        <v>4278</v>
      </c>
    </row>
    <row r="2475" spans="1:4">
      <c r="A2475" s="18" t="s">
        <v>1259</v>
      </c>
      <c r="B2475" s="19"/>
      <c r="C2475" s="20" t="s">
        <v>53</v>
      </c>
      <c r="D2475" s="21">
        <v>4278</v>
      </c>
    </row>
    <row r="2476" spans="1:4">
      <c r="A2476" s="22" t="s">
        <v>1260</v>
      </c>
      <c r="B2476" s="23"/>
      <c r="C2476" s="24" t="s">
        <v>995</v>
      </c>
      <c r="D2476" s="25">
        <v>2870</v>
      </c>
    </row>
    <row r="2477" spans="1:4">
      <c r="A2477" s="18" t="s">
        <v>1261</v>
      </c>
      <c r="B2477" s="19"/>
      <c r="C2477" s="20" t="s">
        <v>1173</v>
      </c>
      <c r="D2477" s="21">
        <v>4000</v>
      </c>
    </row>
    <row r="2478" spans="1:4">
      <c r="A2478" s="22" t="s">
        <v>1262</v>
      </c>
      <c r="B2478" s="23"/>
      <c r="C2478" s="24" t="s">
        <v>217</v>
      </c>
      <c r="D2478" s="25">
        <v>3438.5</v>
      </c>
    </row>
    <row r="2479" spans="1:4">
      <c r="A2479" s="18" t="s">
        <v>1263</v>
      </c>
      <c r="B2479" s="19"/>
      <c r="C2479" s="20" t="s">
        <v>9</v>
      </c>
      <c r="D2479" s="21">
        <v>10930</v>
      </c>
    </row>
    <row r="2480" spans="1:4">
      <c r="A2480" s="22" t="s">
        <v>1264</v>
      </c>
      <c r="B2480" s="23"/>
      <c r="C2480" s="24" t="s">
        <v>72</v>
      </c>
      <c r="D2480" s="25">
        <v>2750</v>
      </c>
    </row>
    <row r="2481" spans="1:4">
      <c r="A2481" s="18" t="s">
        <v>1265</v>
      </c>
      <c r="B2481" s="19"/>
      <c r="C2481" s="20" t="s">
        <v>53</v>
      </c>
      <c r="D2481" s="21">
        <v>4278</v>
      </c>
    </row>
    <row r="2482" spans="1:4">
      <c r="A2482" s="22" t="s">
        <v>1266</v>
      </c>
      <c r="B2482" s="23"/>
      <c r="C2482" s="24" t="s">
        <v>53</v>
      </c>
      <c r="D2482" s="25">
        <v>4278</v>
      </c>
    </row>
    <row r="2483" spans="1:4">
      <c r="A2483" s="18" t="s">
        <v>1267</v>
      </c>
      <c r="B2483" s="19"/>
      <c r="C2483" s="20" t="s">
        <v>72</v>
      </c>
      <c r="D2483" s="21">
        <v>2435.6999999999998</v>
      </c>
    </row>
    <row r="2484" spans="1:4">
      <c r="A2484" s="22" t="s">
        <v>1268</v>
      </c>
      <c r="B2484" s="23"/>
      <c r="C2484" s="24" t="s">
        <v>938</v>
      </c>
      <c r="D2484" s="25">
        <v>3836.4</v>
      </c>
    </row>
    <row r="2485" spans="1:4">
      <c r="A2485" s="18" t="s">
        <v>1269</v>
      </c>
      <c r="B2485" s="19"/>
      <c r="C2485" s="20" t="s">
        <v>110</v>
      </c>
      <c r="D2485" s="21">
        <v>26565.93</v>
      </c>
    </row>
    <row r="2486" spans="1:4">
      <c r="A2486" s="22" t="s">
        <v>1270</v>
      </c>
      <c r="B2486" s="23"/>
      <c r="C2486" s="24" t="s">
        <v>1073</v>
      </c>
      <c r="D2486" s="25">
        <v>2563.64</v>
      </c>
    </row>
    <row r="2487" spans="1:4">
      <c r="A2487" s="18" t="s">
        <v>1271</v>
      </c>
      <c r="B2487" s="19"/>
      <c r="C2487" s="20" t="s">
        <v>1048</v>
      </c>
      <c r="D2487" s="21">
        <v>4220</v>
      </c>
    </row>
    <row r="2488" spans="1:4">
      <c r="A2488" s="22" t="s">
        <v>1272</v>
      </c>
      <c r="B2488" s="23"/>
      <c r="C2488" s="24" t="s">
        <v>1239</v>
      </c>
      <c r="D2488" s="25">
        <v>186760</v>
      </c>
    </row>
    <row r="2489" spans="1:4">
      <c r="A2489" s="18" t="s">
        <v>1273</v>
      </c>
      <c r="B2489" s="19"/>
      <c r="C2489" s="20" t="s">
        <v>1048</v>
      </c>
      <c r="D2489" s="21">
        <v>5541.27</v>
      </c>
    </row>
    <row r="2490" spans="1:4">
      <c r="A2490" s="22" t="s">
        <v>1274</v>
      </c>
      <c r="B2490" s="23"/>
      <c r="C2490" s="24" t="s">
        <v>338</v>
      </c>
      <c r="D2490" s="25">
        <v>30360</v>
      </c>
    </row>
    <row r="2491" spans="1:4">
      <c r="A2491" s="18" t="s">
        <v>1275</v>
      </c>
      <c r="B2491" s="285"/>
      <c r="C2491" s="286" t="s">
        <v>1276</v>
      </c>
      <c r="D2491" s="287">
        <v>11730</v>
      </c>
    </row>
    <row r="2492" spans="1:4">
      <c r="A2492" s="22" t="s">
        <v>1277</v>
      </c>
      <c r="B2492" s="23"/>
      <c r="C2492" s="24" t="s">
        <v>1276</v>
      </c>
      <c r="D2492" s="25">
        <v>11730</v>
      </c>
    </row>
    <row r="2493" spans="1:4">
      <c r="A2493" s="18" t="s">
        <v>1278</v>
      </c>
      <c r="B2493" s="19"/>
      <c r="C2493" s="20" t="s">
        <v>72</v>
      </c>
      <c r="D2493" s="21">
        <v>2390</v>
      </c>
    </row>
    <row r="2494" spans="1:4">
      <c r="A2494" s="22" t="s">
        <v>1279</v>
      </c>
      <c r="B2494" s="23"/>
      <c r="C2494" s="24" t="s">
        <v>34</v>
      </c>
      <c r="D2494" s="25">
        <v>46516</v>
      </c>
    </row>
    <row r="2495" spans="1:4">
      <c r="A2495" s="18" t="s">
        <v>1280</v>
      </c>
      <c r="B2495" s="19"/>
      <c r="C2495" s="20" t="s">
        <v>34</v>
      </c>
      <c r="D2495" s="21">
        <v>46516</v>
      </c>
    </row>
    <row r="2496" spans="1:4">
      <c r="A2496" s="22" t="s">
        <v>1281</v>
      </c>
      <c r="B2496" s="23"/>
      <c r="C2496" s="24" t="s">
        <v>34</v>
      </c>
      <c r="D2496" s="25">
        <v>46516</v>
      </c>
    </row>
    <row r="2497" spans="1:4">
      <c r="A2497" s="18" t="s">
        <v>1282</v>
      </c>
      <c r="B2497" s="19"/>
      <c r="C2497" s="20" t="s">
        <v>34</v>
      </c>
      <c r="D2497" s="21">
        <v>46516</v>
      </c>
    </row>
    <row r="2498" spans="1:4">
      <c r="A2498" s="22" t="s">
        <v>1283</v>
      </c>
      <c r="B2498" s="23"/>
      <c r="C2498" s="24" t="s">
        <v>1284</v>
      </c>
      <c r="D2498" s="25">
        <v>17670</v>
      </c>
    </row>
    <row r="2499" spans="1:4">
      <c r="A2499" s="18" t="s">
        <v>1285</v>
      </c>
      <c r="B2499" s="19"/>
      <c r="C2499" s="20" t="s">
        <v>1284</v>
      </c>
      <c r="D2499" s="21">
        <v>17670</v>
      </c>
    </row>
    <row r="2500" spans="1:4">
      <c r="A2500" s="22" t="s">
        <v>1286</v>
      </c>
      <c r="B2500" s="23"/>
      <c r="C2500" s="24" t="s">
        <v>1284</v>
      </c>
      <c r="D2500" s="25">
        <v>17670</v>
      </c>
    </row>
    <row r="2501" spans="1:4">
      <c r="A2501" s="18" t="s">
        <v>1287</v>
      </c>
      <c r="B2501" s="19"/>
      <c r="C2501" s="20" t="s">
        <v>1284</v>
      </c>
      <c r="D2501" s="21">
        <v>17670</v>
      </c>
    </row>
    <row r="2502" spans="1:4">
      <c r="A2502" s="22" t="s">
        <v>1288</v>
      </c>
      <c r="B2502" s="23"/>
      <c r="C2502" s="24" t="s">
        <v>1284</v>
      </c>
      <c r="D2502" s="25">
        <v>17670</v>
      </c>
    </row>
    <row r="2503" spans="1:4">
      <c r="A2503" s="18" t="s">
        <v>1289</v>
      </c>
      <c r="B2503" s="19"/>
      <c r="C2503" s="20" t="s">
        <v>1284</v>
      </c>
      <c r="D2503" s="21">
        <v>17670</v>
      </c>
    </row>
    <row r="2504" spans="1:4">
      <c r="A2504" s="22" t="s">
        <v>1290</v>
      </c>
      <c r="B2504" s="23"/>
      <c r="C2504" s="24" t="s">
        <v>1284</v>
      </c>
      <c r="D2504" s="25">
        <v>17670</v>
      </c>
    </row>
    <row r="2505" spans="1:4">
      <c r="A2505" s="18" t="s">
        <v>1291</v>
      </c>
      <c r="B2505" s="19"/>
      <c r="C2505" s="20" t="s">
        <v>1284</v>
      </c>
      <c r="D2505" s="21">
        <v>17670</v>
      </c>
    </row>
    <row r="2506" spans="1:4">
      <c r="A2506" s="22" t="s">
        <v>1292</v>
      </c>
      <c r="B2506" s="23"/>
      <c r="C2506" s="24" t="s">
        <v>1284</v>
      </c>
      <c r="D2506" s="25">
        <v>17670</v>
      </c>
    </row>
    <row r="2507" spans="1:4">
      <c r="A2507" s="18" t="s">
        <v>1293</v>
      </c>
      <c r="B2507" s="19"/>
      <c r="C2507" s="20" t="s">
        <v>1284</v>
      </c>
      <c r="D2507" s="21">
        <v>17670</v>
      </c>
    </row>
    <row r="2508" spans="1:4">
      <c r="A2508" s="22" t="s">
        <v>1294</v>
      </c>
      <c r="B2508" s="23"/>
      <c r="C2508" s="24" t="s">
        <v>105</v>
      </c>
      <c r="D2508" s="25">
        <v>8675.6</v>
      </c>
    </row>
    <row r="2509" spans="1:4">
      <c r="A2509" s="18" t="s">
        <v>1295</v>
      </c>
      <c r="B2509" s="19"/>
      <c r="C2509" s="20" t="s">
        <v>1048</v>
      </c>
      <c r="D2509" s="21">
        <v>5541.27</v>
      </c>
    </row>
    <row r="2510" spans="1:4">
      <c r="A2510" s="22" t="s">
        <v>1296</v>
      </c>
      <c r="B2510" s="23"/>
      <c r="C2510" s="24" t="s">
        <v>1048</v>
      </c>
      <c r="D2510" s="25">
        <v>5541.27</v>
      </c>
    </row>
    <row r="2511" spans="1:4">
      <c r="A2511" s="18" t="s">
        <v>1297</v>
      </c>
      <c r="B2511" s="19"/>
      <c r="C2511" s="20" t="s">
        <v>1048</v>
      </c>
      <c r="D2511" s="21">
        <v>5541.27</v>
      </c>
    </row>
    <row r="2512" spans="1:4">
      <c r="A2512" s="22" t="s">
        <v>1298</v>
      </c>
      <c r="B2512" s="23"/>
      <c r="C2512" s="24" t="s">
        <v>105</v>
      </c>
      <c r="D2512" s="25">
        <v>8675.6</v>
      </c>
    </row>
    <row r="2513" spans="1:4">
      <c r="A2513" s="18" t="s">
        <v>1299</v>
      </c>
      <c r="B2513" s="19"/>
      <c r="C2513" s="20" t="s">
        <v>1048</v>
      </c>
      <c r="D2513" s="21">
        <v>4833.7299999999996</v>
      </c>
    </row>
    <row r="2514" spans="1:4">
      <c r="A2514" s="22" t="s">
        <v>1300</v>
      </c>
      <c r="B2514" s="23"/>
      <c r="C2514" s="24" t="s">
        <v>322</v>
      </c>
      <c r="D2514" s="25">
        <v>4833.7299999999996</v>
      </c>
    </row>
    <row r="2515" spans="1:4">
      <c r="A2515" s="18" t="s">
        <v>1301</v>
      </c>
      <c r="B2515" s="19"/>
      <c r="C2515" s="20" t="s">
        <v>1048</v>
      </c>
      <c r="D2515" s="21">
        <v>5541.27</v>
      </c>
    </row>
    <row r="2516" spans="1:4">
      <c r="A2516" s="22" t="s">
        <v>1302</v>
      </c>
      <c r="B2516" s="23"/>
      <c r="C2516" s="24" t="s">
        <v>1239</v>
      </c>
      <c r="D2516" s="25">
        <v>2390</v>
      </c>
    </row>
    <row r="2517" spans="1:4">
      <c r="A2517" s="18" t="s">
        <v>1303</v>
      </c>
      <c r="B2517" s="19"/>
      <c r="C2517" s="20" t="s">
        <v>1048</v>
      </c>
      <c r="D2517" s="21">
        <v>5541.27</v>
      </c>
    </row>
    <row r="2518" spans="1:4">
      <c r="A2518" s="22" t="s">
        <v>1304</v>
      </c>
      <c r="B2518" s="23"/>
      <c r="C2518" s="24" t="s">
        <v>105</v>
      </c>
      <c r="D2518" s="25">
        <v>5550</v>
      </c>
    </row>
    <row r="2519" spans="1:4">
      <c r="A2519" s="18" t="s">
        <v>1305</v>
      </c>
      <c r="B2519" s="19"/>
      <c r="C2519" s="20" t="s">
        <v>105</v>
      </c>
      <c r="D2519" s="21">
        <v>5550</v>
      </c>
    </row>
    <row r="2520" spans="1:4">
      <c r="A2520" s="22" t="s">
        <v>1306</v>
      </c>
      <c r="B2520" s="23"/>
      <c r="C2520" s="24" t="s">
        <v>183</v>
      </c>
      <c r="D2520" s="25">
        <v>2670</v>
      </c>
    </row>
    <row r="2521" spans="1:4">
      <c r="A2521" s="18" t="s">
        <v>1307</v>
      </c>
      <c r="B2521" s="19"/>
      <c r="C2521" s="20" t="s">
        <v>199</v>
      </c>
      <c r="D2521" s="21">
        <v>11339</v>
      </c>
    </row>
    <row r="2522" spans="1:4">
      <c r="A2522" s="22" t="s">
        <v>1308</v>
      </c>
      <c r="B2522" s="23"/>
      <c r="C2522" s="24" t="s">
        <v>338</v>
      </c>
      <c r="D2522" s="25">
        <v>30360</v>
      </c>
    </row>
    <row r="2523" spans="1:4">
      <c r="A2523" s="18" t="s">
        <v>1309</v>
      </c>
      <c r="B2523" s="19"/>
      <c r="C2523" s="20" t="s">
        <v>552</v>
      </c>
      <c r="D2523" s="21">
        <v>2880</v>
      </c>
    </row>
    <row r="2524" spans="1:4">
      <c r="A2524" s="22" t="s">
        <v>1310</v>
      </c>
      <c r="B2524" s="23"/>
      <c r="C2524" s="24" t="s">
        <v>552</v>
      </c>
      <c r="D2524" s="25">
        <v>2880</v>
      </c>
    </row>
    <row r="2525" spans="1:4">
      <c r="A2525" s="18" t="s">
        <v>1311</v>
      </c>
      <c r="B2525" s="19"/>
      <c r="C2525" s="20" t="s">
        <v>552</v>
      </c>
      <c r="D2525" s="21">
        <v>2880</v>
      </c>
    </row>
    <row r="2526" spans="1:4">
      <c r="A2526" s="22" t="s">
        <v>1312</v>
      </c>
      <c r="B2526" s="23"/>
      <c r="C2526" s="24" t="s">
        <v>1048</v>
      </c>
      <c r="D2526" s="25">
        <v>5541.27</v>
      </c>
    </row>
    <row r="2527" spans="1:4">
      <c r="A2527" s="18" t="s">
        <v>1313</v>
      </c>
      <c r="B2527" s="19"/>
      <c r="C2527" s="20" t="s">
        <v>105</v>
      </c>
      <c r="D2527" s="21">
        <v>8675.6</v>
      </c>
    </row>
    <row r="2528" spans="1:4">
      <c r="A2528" s="22" t="s">
        <v>1314</v>
      </c>
      <c r="B2528" s="23"/>
      <c r="C2528" s="24" t="s">
        <v>105</v>
      </c>
      <c r="D2528" s="25">
        <v>8675.6</v>
      </c>
    </row>
    <row r="2529" spans="1:4">
      <c r="A2529" s="18" t="s">
        <v>1315</v>
      </c>
      <c r="B2529" s="19"/>
      <c r="C2529" s="20" t="s">
        <v>1048</v>
      </c>
      <c r="D2529" s="21">
        <v>5541.27</v>
      </c>
    </row>
    <row r="2530" spans="1:4">
      <c r="A2530" s="22" t="s">
        <v>1316</v>
      </c>
      <c r="B2530" s="23"/>
      <c r="C2530" s="24" t="s">
        <v>1048</v>
      </c>
      <c r="D2530" s="25">
        <v>5541.27</v>
      </c>
    </row>
    <row r="2531" spans="1:4">
      <c r="A2531" s="18" t="s">
        <v>1317</v>
      </c>
      <c r="B2531" s="19"/>
      <c r="C2531" s="20" t="s">
        <v>105</v>
      </c>
      <c r="D2531" s="21">
        <v>8675.6</v>
      </c>
    </row>
    <row r="2532" spans="1:4">
      <c r="A2532" s="22" t="s">
        <v>1318</v>
      </c>
      <c r="B2532" s="23"/>
      <c r="C2532" s="24" t="s">
        <v>995</v>
      </c>
      <c r="D2532" s="25">
        <v>2870</v>
      </c>
    </row>
    <row r="2533" spans="1:4">
      <c r="A2533" s="18" t="s">
        <v>1319</v>
      </c>
      <c r="B2533" s="19"/>
      <c r="C2533" s="20" t="s">
        <v>509</v>
      </c>
      <c r="D2533" s="21">
        <v>2900</v>
      </c>
    </row>
    <row r="2534" spans="1:4">
      <c r="A2534" s="22" t="s">
        <v>1320</v>
      </c>
      <c r="B2534" s="23"/>
      <c r="C2534" s="24" t="s">
        <v>938</v>
      </c>
      <c r="D2534" s="25">
        <v>3836.4</v>
      </c>
    </row>
    <row r="2535" spans="1:4">
      <c r="A2535" s="18" t="s">
        <v>1321</v>
      </c>
      <c r="B2535" s="19"/>
      <c r="C2535" s="20" t="s">
        <v>773</v>
      </c>
      <c r="D2535" s="21">
        <v>3870</v>
      </c>
    </row>
    <row r="2536" spans="1:4">
      <c r="A2536" s="22" t="s">
        <v>1322</v>
      </c>
      <c r="B2536" s="23"/>
      <c r="C2536" s="24" t="s">
        <v>1323</v>
      </c>
      <c r="D2536" s="25">
        <v>98894.25</v>
      </c>
    </row>
    <row r="2537" spans="1:4">
      <c r="A2537" s="18" t="s">
        <v>1324</v>
      </c>
      <c r="B2537" s="19"/>
      <c r="C2537" s="20" t="s">
        <v>1323</v>
      </c>
      <c r="D2537" s="21">
        <v>156394.25</v>
      </c>
    </row>
    <row r="2538" spans="1:4">
      <c r="A2538" s="22" t="s">
        <v>1325</v>
      </c>
      <c r="B2538" s="23"/>
      <c r="C2538" s="24" t="s">
        <v>924</v>
      </c>
      <c r="D2538" s="25">
        <v>133400</v>
      </c>
    </row>
    <row r="2539" spans="1:4">
      <c r="A2539" s="18" t="s">
        <v>1326</v>
      </c>
      <c r="B2539" s="19"/>
      <c r="C2539" s="20" t="s">
        <v>918</v>
      </c>
      <c r="D2539" s="21">
        <v>10000</v>
      </c>
    </row>
    <row r="2540" spans="1:4">
      <c r="A2540" s="22" t="s">
        <v>1327</v>
      </c>
      <c r="B2540" s="23"/>
      <c r="C2540" s="24" t="s">
        <v>105</v>
      </c>
      <c r="D2540" s="25">
        <v>10440</v>
      </c>
    </row>
    <row r="2541" spans="1:4">
      <c r="A2541" s="18" t="s">
        <v>1328</v>
      </c>
      <c r="B2541" s="19"/>
      <c r="C2541" s="20" t="s">
        <v>9</v>
      </c>
      <c r="D2541" s="21">
        <v>12525</v>
      </c>
    </row>
    <row r="2542" spans="1:4">
      <c r="A2542" s="22" t="s">
        <v>1329</v>
      </c>
      <c r="B2542" s="23"/>
      <c r="C2542" s="24" t="s">
        <v>552</v>
      </c>
      <c r="D2542" s="25">
        <v>50915.16</v>
      </c>
    </row>
    <row r="2543" spans="1:4">
      <c r="A2543" s="18" t="s">
        <v>1330</v>
      </c>
      <c r="B2543" s="19"/>
      <c r="C2543" s="20" t="s">
        <v>322</v>
      </c>
      <c r="D2543" s="21">
        <v>3706.2</v>
      </c>
    </row>
    <row r="2544" spans="1:4">
      <c r="A2544" s="22" t="s">
        <v>1331</v>
      </c>
      <c r="B2544" s="23"/>
      <c r="C2544" s="24" t="s">
        <v>322</v>
      </c>
      <c r="D2544" s="25">
        <v>3706.2</v>
      </c>
    </row>
    <row r="2545" spans="1:4">
      <c r="A2545" s="18" t="s">
        <v>1332</v>
      </c>
      <c r="B2545" s="19"/>
      <c r="C2545" s="20" t="s">
        <v>1239</v>
      </c>
      <c r="D2545" s="21">
        <v>3110</v>
      </c>
    </row>
    <row r="2546" spans="1:4">
      <c r="A2546" s="22" t="s">
        <v>1333</v>
      </c>
      <c r="B2546" s="23"/>
      <c r="C2546" s="24" t="s">
        <v>467</v>
      </c>
      <c r="D2546" s="25">
        <v>6290</v>
      </c>
    </row>
    <row r="2547" spans="1:4">
      <c r="A2547" s="18" t="s">
        <v>1334</v>
      </c>
      <c r="B2547" s="19"/>
      <c r="C2547" s="20" t="s">
        <v>467</v>
      </c>
      <c r="D2547" s="21">
        <v>6290.5</v>
      </c>
    </row>
    <row r="2548" spans="1:4">
      <c r="A2548" s="22" t="s">
        <v>1335</v>
      </c>
      <c r="B2548" s="23"/>
      <c r="C2548" s="24" t="s">
        <v>183</v>
      </c>
      <c r="D2548" s="25">
        <v>4410.25</v>
      </c>
    </row>
    <row r="2549" spans="1:4">
      <c r="A2549" s="18" t="s">
        <v>1336</v>
      </c>
      <c r="B2549" s="19"/>
      <c r="C2549" s="20" t="s">
        <v>1337</v>
      </c>
      <c r="D2549" s="21">
        <v>17330</v>
      </c>
    </row>
    <row r="2550" spans="1:4">
      <c r="A2550" s="22" t="s">
        <v>1338</v>
      </c>
      <c r="B2550" s="23"/>
      <c r="C2550" s="24" t="s">
        <v>1337</v>
      </c>
      <c r="D2550" s="25">
        <v>10000</v>
      </c>
    </row>
    <row r="2551" spans="1:4">
      <c r="A2551" s="18" t="s">
        <v>1339</v>
      </c>
      <c r="B2551" s="19"/>
      <c r="C2551" s="20" t="s">
        <v>1340</v>
      </c>
      <c r="D2551" s="21">
        <v>101034.69</v>
      </c>
    </row>
    <row r="2552" spans="1:4">
      <c r="A2552" s="22" t="s">
        <v>1341</v>
      </c>
      <c r="B2552" s="23"/>
      <c r="C2552" s="24" t="s">
        <v>72</v>
      </c>
      <c r="D2552" s="25">
        <v>3128</v>
      </c>
    </row>
    <row r="2553" spans="1:4">
      <c r="A2553" s="18" t="s">
        <v>1342</v>
      </c>
      <c r="B2553" s="19"/>
      <c r="C2553" s="20" t="s">
        <v>924</v>
      </c>
      <c r="D2553" s="21">
        <v>36992</v>
      </c>
    </row>
    <row r="2554" spans="1:4">
      <c r="A2554" s="22" t="s">
        <v>1343</v>
      </c>
      <c r="B2554" s="23"/>
      <c r="C2554" s="24" t="s">
        <v>72</v>
      </c>
      <c r="D2554" s="25">
        <v>3621</v>
      </c>
    </row>
    <row r="2555" spans="1:4">
      <c r="A2555" s="18" t="s">
        <v>1344</v>
      </c>
      <c r="B2555" s="19"/>
      <c r="C2555" s="20" t="s">
        <v>217</v>
      </c>
      <c r="D2555" s="21">
        <v>6155.95</v>
      </c>
    </row>
    <row r="2556" spans="1:4">
      <c r="A2556" s="22" t="s">
        <v>1345</v>
      </c>
      <c r="B2556" s="23"/>
      <c r="C2556" s="24" t="s">
        <v>72</v>
      </c>
      <c r="D2556" s="25">
        <v>3621</v>
      </c>
    </row>
    <row r="2557" spans="1:4">
      <c r="A2557" s="18" t="s">
        <v>1346</v>
      </c>
      <c r="B2557" s="19"/>
      <c r="C2557" s="20" t="s">
        <v>105</v>
      </c>
      <c r="D2557" s="21">
        <v>6958.84</v>
      </c>
    </row>
    <row r="2558" spans="1:4">
      <c r="A2558" s="22" t="s">
        <v>1347</v>
      </c>
      <c r="B2558" s="23"/>
      <c r="C2558" s="24" t="s">
        <v>183</v>
      </c>
      <c r="D2558" s="25">
        <v>3001.5</v>
      </c>
    </row>
    <row r="2559" spans="1:4">
      <c r="A2559" s="18" t="s">
        <v>1348</v>
      </c>
      <c r="B2559" s="19"/>
      <c r="C2559" s="20" t="s">
        <v>217</v>
      </c>
      <c r="D2559" s="21">
        <v>6155.95</v>
      </c>
    </row>
    <row r="2560" spans="1:4">
      <c r="A2560" s="22" t="s">
        <v>1349</v>
      </c>
      <c r="B2560" s="23"/>
      <c r="C2560" s="24" t="s">
        <v>169</v>
      </c>
      <c r="D2560" s="25">
        <v>4038.77</v>
      </c>
    </row>
    <row r="2561" spans="1:4">
      <c r="A2561" s="18" t="s">
        <v>1350</v>
      </c>
      <c r="B2561" s="19"/>
      <c r="C2561" s="20" t="s">
        <v>183</v>
      </c>
      <c r="D2561" s="21">
        <v>3600</v>
      </c>
    </row>
    <row r="2562" spans="1:4">
      <c r="A2562" s="22" t="s">
        <v>1351</v>
      </c>
      <c r="B2562" s="23"/>
      <c r="C2562" s="24" t="s">
        <v>322</v>
      </c>
      <c r="D2562" s="25">
        <v>5434.6</v>
      </c>
    </row>
    <row r="2563" spans="1:4">
      <c r="A2563" s="18" t="s">
        <v>1352</v>
      </c>
      <c r="B2563" s="19"/>
      <c r="C2563" s="20" t="s">
        <v>183</v>
      </c>
      <c r="D2563" s="21">
        <v>6100.75</v>
      </c>
    </row>
    <row r="2564" spans="1:4">
      <c r="A2564" s="22" t="s">
        <v>1353</v>
      </c>
      <c r="B2564" s="23"/>
      <c r="C2564" s="24" t="s">
        <v>183</v>
      </c>
      <c r="D2564" s="25">
        <v>3600</v>
      </c>
    </row>
    <row r="2565" spans="1:4">
      <c r="A2565" s="18" t="s">
        <v>1354</v>
      </c>
      <c r="B2565" s="19"/>
      <c r="C2565" s="20" t="s">
        <v>217</v>
      </c>
      <c r="D2565" s="21">
        <v>3915</v>
      </c>
    </row>
    <row r="2566" spans="1:4">
      <c r="A2566" s="22" t="s">
        <v>1355</v>
      </c>
      <c r="B2566" s="23"/>
      <c r="C2566" s="24" t="s">
        <v>72</v>
      </c>
      <c r="D2566" s="25">
        <v>3797.38</v>
      </c>
    </row>
    <row r="2567" spans="1:4">
      <c r="A2567" s="18" t="s">
        <v>1356</v>
      </c>
      <c r="B2567" s="19"/>
      <c r="C2567" s="20" t="s">
        <v>9</v>
      </c>
      <c r="D2567" s="21">
        <v>6530</v>
      </c>
    </row>
    <row r="2568" spans="1:4">
      <c r="A2568" s="22" t="s">
        <v>1357</v>
      </c>
      <c r="B2568" s="23"/>
      <c r="C2568" s="24" t="s">
        <v>72</v>
      </c>
      <c r="D2568" s="25">
        <v>3110</v>
      </c>
    </row>
    <row r="2569" spans="1:4">
      <c r="A2569" s="18" t="s">
        <v>1358</v>
      </c>
      <c r="B2569" s="19"/>
      <c r="C2569" s="20" t="s">
        <v>322</v>
      </c>
      <c r="D2569" s="21">
        <v>4400</v>
      </c>
    </row>
    <row r="2570" spans="1:4">
      <c r="A2570" s="22" t="s">
        <v>1359</v>
      </c>
      <c r="B2570" s="23"/>
      <c r="C2570" s="24" t="s">
        <v>217</v>
      </c>
      <c r="D2570" s="25">
        <v>3200</v>
      </c>
    </row>
    <row r="2571" spans="1:4">
      <c r="A2571" s="18" t="s">
        <v>1360</v>
      </c>
      <c r="B2571" s="19"/>
      <c r="C2571" s="20" t="s">
        <v>53</v>
      </c>
      <c r="D2571" s="21">
        <v>4278</v>
      </c>
    </row>
    <row r="2572" spans="1:4">
      <c r="A2572" s="22" t="s">
        <v>1361</v>
      </c>
      <c r="B2572" s="23"/>
      <c r="C2572" s="24" t="s">
        <v>1239</v>
      </c>
      <c r="D2572" s="25">
        <v>3110</v>
      </c>
    </row>
    <row r="2573" spans="1:4">
      <c r="A2573" s="18" t="s">
        <v>1612</v>
      </c>
      <c r="B2573" s="19"/>
      <c r="C2573" s="20" t="s">
        <v>1613</v>
      </c>
      <c r="D2573" s="21">
        <v>600000</v>
      </c>
    </row>
    <row r="2574" spans="1:4">
      <c r="A2574" s="22" t="s">
        <v>1614</v>
      </c>
      <c r="B2574" s="23"/>
      <c r="C2574" s="24" t="s">
        <v>1613</v>
      </c>
      <c r="D2574" s="25">
        <v>600000</v>
      </c>
    </row>
    <row r="2575" spans="1:4">
      <c r="A2575" s="18" t="s">
        <v>1615</v>
      </c>
      <c r="B2575" s="19"/>
      <c r="C2575" s="20" t="s">
        <v>1613</v>
      </c>
      <c r="D2575" s="21">
        <v>600000</v>
      </c>
    </row>
    <row r="2576" spans="1:4">
      <c r="A2576" s="22" t="s">
        <v>1616</v>
      </c>
      <c r="B2576" s="23"/>
      <c r="C2576" s="24" t="s">
        <v>1613</v>
      </c>
      <c r="D2576" s="25">
        <v>600000</v>
      </c>
    </row>
    <row r="2577" spans="1:4">
      <c r="A2577" s="18" t="s">
        <v>1617</v>
      </c>
      <c r="B2577" s="19"/>
      <c r="C2577" s="20" t="s">
        <v>1613</v>
      </c>
      <c r="D2577" s="21">
        <v>600000</v>
      </c>
    </row>
    <row r="2578" spans="1:4">
      <c r="A2578" s="22" t="s">
        <v>1618</v>
      </c>
      <c r="B2578" s="23"/>
      <c r="C2578" s="24" t="s">
        <v>53</v>
      </c>
      <c r="D2578" s="25">
        <v>3139.12</v>
      </c>
    </row>
    <row r="2579" spans="1:4">
      <c r="A2579" s="18" t="s">
        <v>1619</v>
      </c>
      <c r="B2579" s="19"/>
      <c r="C2579" s="20" t="s">
        <v>53</v>
      </c>
      <c r="D2579" s="21">
        <v>3139.12</v>
      </c>
    </row>
    <row r="2580" spans="1:4">
      <c r="A2580" s="22" t="s">
        <v>1620</v>
      </c>
      <c r="B2580" s="23"/>
      <c r="C2580" s="24" t="s">
        <v>53</v>
      </c>
      <c r="D2580" s="25">
        <v>3139.12</v>
      </c>
    </row>
    <row r="2581" spans="1:4">
      <c r="A2581" s="18" t="s">
        <v>1621</v>
      </c>
      <c r="B2581" s="19"/>
      <c r="C2581" s="20" t="s">
        <v>53</v>
      </c>
      <c r="D2581" s="21">
        <v>3139.12</v>
      </c>
    </row>
    <row r="2582" spans="1:4">
      <c r="A2582" s="22" t="s">
        <v>1622</v>
      </c>
      <c r="B2582" s="23"/>
      <c r="C2582" s="24" t="s">
        <v>53</v>
      </c>
      <c r="D2582" s="25">
        <v>3139.12</v>
      </c>
    </row>
    <row r="2583" spans="1:4">
      <c r="A2583" s="18" t="s">
        <v>1623</v>
      </c>
      <c r="B2583" s="19"/>
      <c r="C2583" s="20" t="s">
        <v>53</v>
      </c>
      <c r="D2583" s="21">
        <v>3139.12</v>
      </c>
    </row>
    <row r="2584" spans="1:4">
      <c r="A2584" s="22" t="s">
        <v>1624</v>
      </c>
      <c r="B2584" s="23"/>
      <c r="C2584" s="24" t="s">
        <v>53</v>
      </c>
      <c r="D2584" s="25">
        <v>3139.12</v>
      </c>
    </row>
    <row r="2585" spans="1:4">
      <c r="A2585" s="18" t="s">
        <v>1625</v>
      </c>
      <c r="B2585" s="19"/>
      <c r="C2585" s="20" t="s">
        <v>53</v>
      </c>
      <c r="D2585" s="21">
        <v>3139.12</v>
      </c>
    </row>
    <row r="2586" spans="1:4">
      <c r="A2586" s="22" t="s">
        <v>1626</v>
      </c>
      <c r="B2586" s="23"/>
      <c r="C2586" s="24" t="s">
        <v>53</v>
      </c>
      <c r="D2586" s="25">
        <v>3139.12</v>
      </c>
    </row>
    <row r="2587" spans="1:4">
      <c r="A2587" s="18" t="s">
        <v>1627</v>
      </c>
      <c r="B2587" s="19"/>
      <c r="C2587" s="20" t="s">
        <v>53</v>
      </c>
      <c r="D2587" s="21">
        <v>3139.12</v>
      </c>
    </row>
    <row r="2588" spans="1:4">
      <c r="A2588" s="22" t="s">
        <v>1628</v>
      </c>
      <c r="B2588" s="23"/>
      <c r="C2588" s="24" t="s">
        <v>53</v>
      </c>
      <c r="D2588" s="25">
        <v>3139.12</v>
      </c>
    </row>
    <row r="2589" spans="1:4">
      <c r="A2589" s="18" t="s">
        <v>1629</v>
      </c>
      <c r="B2589" s="19"/>
      <c r="C2589" s="20" t="s">
        <v>53</v>
      </c>
      <c r="D2589" s="21">
        <v>3139.12</v>
      </c>
    </row>
    <row r="2590" spans="1:4">
      <c r="A2590" s="22" t="s">
        <v>1630</v>
      </c>
      <c r="B2590" s="23"/>
      <c r="C2590" s="24" t="s">
        <v>53</v>
      </c>
      <c r="D2590" s="25">
        <v>3139.12</v>
      </c>
    </row>
    <row r="2591" spans="1:4">
      <c r="A2591" s="18" t="s">
        <v>1631</v>
      </c>
      <c r="B2591" s="19"/>
      <c r="C2591" s="20" t="s">
        <v>53</v>
      </c>
      <c r="D2591" s="21">
        <v>3139.12</v>
      </c>
    </row>
    <row r="2592" spans="1:4">
      <c r="A2592" s="22" t="s">
        <v>1632</v>
      </c>
      <c r="B2592" s="23"/>
      <c r="C2592" s="24" t="s">
        <v>53</v>
      </c>
      <c r="D2592" s="25">
        <v>3139.12</v>
      </c>
    </row>
    <row r="2593" spans="1:4">
      <c r="A2593" s="18" t="s">
        <v>1633</v>
      </c>
      <c r="B2593" s="19"/>
      <c r="C2593" s="20" t="s">
        <v>53</v>
      </c>
      <c r="D2593" s="21">
        <v>3139.12</v>
      </c>
    </row>
    <row r="2594" spans="1:4">
      <c r="A2594" s="22" t="s">
        <v>1634</v>
      </c>
      <c r="B2594" s="23"/>
      <c r="C2594" s="24" t="s">
        <v>53</v>
      </c>
      <c r="D2594" s="25">
        <v>3139.12</v>
      </c>
    </row>
    <row r="2595" spans="1:4">
      <c r="A2595" s="18" t="s">
        <v>1635</v>
      </c>
      <c r="B2595" s="19"/>
      <c r="C2595" s="20" t="s">
        <v>53</v>
      </c>
      <c r="D2595" s="21">
        <v>3139.12</v>
      </c>
    </row>
    <row r="2596" spans="1:4">
      <c r="A2596" s="22" t="s">
        <v>1636</v>
      </c>
      <c r="B2596" s="23"/>
      <c r="C2596" s="24" t="s">
        <v>53</v>
      </c>
      <c r="D2596" s="25">
        <v>3139.12</v>
      </c>
    </row>
    <row r="2597" spans="1:4">
      <c r="A2597" s="18" t="s">
        <v>1637</v>
      </c>
      <c r="B2597" s="19"/>
      <c r="C2597" s="20" t="s">
        <v>53</v>
      </c>
      <c r="D2597" s="21">
        <v>3139.12</v>
      </c>
    </row>
    <row r="2598" spans="1:4">
      <c r="A2598" s="22" t="s">
        <v>1638</v>
      </c>
      <c r="B2598" s="23"/>
      <c r="C2598" s="24" t="s">
        <v>53</v>
      </c>
      <c r="D2598" s="25">
        <v>2635.9</v>
      </c>
    </row>
    <row r="2599" spans="1:4">
      <c r="A2599" s="18" t="s">
        <v>1639</v>
      </c>
      <c r="B2599" s="19"/>
      <c r="C2599" s="20" t="s">
        <v>53</v>
      </c>
      <c r="D2599" s="21">
        <v>2635.9</v>
      </c>
    </row>
    <row r="2600" spans="1:4">
      <c r="A2600" s="22" t="s">
        <v>1640</v>
      </c>
      <c r="B2600" s="23"/>
      <c r="C2600" s="24" t="s">
        <v>53</v>
      </c>
      <c r="D2600" s="25">
        <v>2635.9</v>
      </c>
    </row>
    <row r="2601" spans="1:4">
      <c r="A2601" s="18" t="s">
        <v>1641</v>
      </c>
      <c r="B2601" s="19"/>
      <c r="C2601" s="20" t="s">
        <v>53</v>
      </c>
      <c r="D2601" s="21">
        <v>2635.9</v>
      </c>
    </row>
    <row r="2602" spans="1:4">
      <c r="A2602" s="22" t="s">
        <v>1642</v>
      </c>
      <c r="B2602" s="23"/>
      <c r="C2602" s="24" t="s">
        <v>53</v>
      </c>
      <c r="D2602" s="25">
        <v>2635.9</v>
      </c>
    </row>
    <row r="2603" spans="1:4">
      <c r="A2603" s="18" t="s">
        <v>1643</v>
      </c>
      <c r="B2603" s="19"/>
      <c r="C2603" s="20" t="s">
        <v>53</v>
      </c>
      <c r="D2603" s="21">
        <v>2635.9</v>
      </c>
    </row>
    <row r="2604" spans="1:4">
      <c r="A2604" s="22" t="s">
        <v>1644</v>
      </c>
      <c r="B2604" s="23"/>
      <c r="C2604" s="24" t="s">
        <v>53</v>
      </c>
      <c r="D2604" s="25">
        <v>2635.9</v>
      </c>
    </row>
    <row r="2605" spans="1:4">
      <c r="A2605" s="18" t="s">
        <v>1645</v>
      </c>
      <c r="B2605" s="19"/>
      <c r="C2605" s="20" t="s">
        <v>53</v>
      </c>
      <c r="D2605" s="21">
        <v>2635.9</v>
      </c>
    </row>
    <row r="2606" spans="1:4">
      <c r="A2606" s="22" t="s">
        <v>1646</v>
      </c>
      <c r="B2606" s="23"/>
      <c r="C2606" s="24" t="s">
        <v>53</v>
      </c>
      <c r="D2606" s="25">
        <v>2635.9</v>
      </c>
    </row>
    <row r="2607" spans="1:4">
      <c r="A2607" s="18" t="s">
        <v>1647</v>
      </c>
      <c r="B2607" s="19"/>
      <c r="C2607" s="20" t="s">
        <v>53</v>
      </c>
      <c r="D2607" s="21">
        <v>2635.9</v>
      </c>
    </row>
    <row r="2608" spans="1:4">
      <c r="A2608" s="22" t="s">
        <v>1648</v>
      </c>
      <c r="B2608" s="23"/>
      <c r="C2608" s="24" t="s">
        <v>53</v>
      </c>
      <c r="D2608" s="25">
        <v>2635.9</v>
      </c>
    </row>
    <row r="2609" spans="1:4">
      <c r="A2609" s="18" t="s">
        <v>1649</v>
      </c>
      <c r="B2609" s="19"/>
      <c r="C2609" s="20" t="s">
        <v>53</v>
      </c>
      <c r="D2609" s="21">
        <v>2635.9</v>
      </c>
    </row>
    <row r="2610" spans="1:4">
      <c r="A2610" s="22" t="s">
        <v>1650</v>
      </c>
      <c r="B2610" s="23"/>
      <c r="C2610" s="24" t="s">
        <v>53</v>
      </c>
      <c r="D2610" s="25">
        <v>2635.9</v>
      </c>
    </row>
    <row r="2611" spans="1:4">
      <c r="A2611" s="18" t="s">
        <v>1651</v>
      </c>
      <c r="B2611" s="19"/>
      <c r="C2611" s="20" t="s">
        <v>53</v>
      </c>
      <c r="D2611" s="21">
        <v>2635.9</v>
      </c>
    </row>
    <row r="2612" spans="1:4">
      <c r="A2612" s="22" t="s">
        <v>1652</v>
      </c>
      <c r="B2612" s="23"/>
      <c r="C2612" s="24" t="s">
        <v>53</v>
      </c>
      <c r="D2612" s="25">
        <v>2635.9</v>
      </c>
    </row>
    <row r="2613" spans="1:4">
      <c r="A2613" s="18" t="s">
        <v>1653</v>
      </c>
      <c r="B2613" s="19"/>
      <c r="C2613" s="20" t="s">
        <v>53</v>
      </c>
      <c r="D2613" s="21">
        <v>2635.9</v>
      </c>
    </row>
    <row r="2614" spans="1:4">
      <c r="A2614" s="22" t="s">
        <v>1654</v>
      </c>
      <c r="B2614" s="23"/>
      <c r="C2614" s="24" t="s">
        <v>53</v>
      </c>
      <c r="D2614" s="25">
        <v>2635.9</v>
      </c>
    </row>
    <row r="2615" spans="1:4">
      <c r="A2615" s="18" t="s">
        <v>1655</v>
      </c>
      <c r="B2615" s="19"/>
      <c r="C2615" s="20" t="s">
        <v>53</v>
      </c>
      <c r="D2615" s="21">
        <v>2635.9</v>
      </c>
    </row>
    <row r="2616" spans="1:4">
      <c r="A2616" s="22" t="s">
        <v>1656</v>
      </c>
      <c r="B2616" s="23"/>
      <c r="C2616" s="24" t="s">
        <v>53</v>
      </c>
      <c r="D2616" s="25">
        <v>2635.9</v>
      </c>
    </row>
    <row r="2617" spans="1:4">
      <c r="A2617" s="18" t="s">
        <v>1657</v>
      </c>
      <c r="B2617" s="19"/>
      <c r="C2617" s="20" t="s">
        <v>53</v>
      </c>
      <c r="D2617" s="21">
        <v>2635.9</v>
      </c>
    </row>
    <row r="2618" spans="1:4">
      <c r="A2618" s="22" t="s">
        <v>1658</v>
      </c>
      <c r="B2618" s="23"/>
      <c r="C2618" s="24" t="s">
        <v>53</v>
      </c>
      <c r="D2618" s="25">
        <v>2635.9</v>
      </c>
    </row>
    <row r="2619" spans="1:4">
      <c r="A2619" s="18" t="s">
        <v>1659</v>
      </c>
      <c r="B2619" s="19"/>
      <c r="C2619" s="20" t="s">
        <v>53</v>
      </c>
      <c r="D2619" s="21">
        <v>2635.9</v>
      </c>
    </row>
    <row r="2620" spans="1:4">
      <c r="A2620" s="22" t="s">
        <v>1660</v>
      </c>
      <c r="B2620" s="23"/>
      <c r="C2620" s="24" t="s">
        <v>53</v>
      </c>
      <c r="D2620" s="25">
        <v>2635.9</v>
      </c>
    </row>
    <row r="2621" spans="1:4">
      <c r="A2621" s="18" t="s">
        <v>1661</v>
      </c>
      <c r="B2621" s="19"/>
      <c r="C2621" s="20" t="s">
        <v>53</v>
      </c>
      <c r="D2621" s="21">
        <v>2635.9</v>
      </c>
    </row>
    <row r="2622" spans="1:4">
      <c r="A2622" s="22" t="s">
        <v>1662</v>
      </c>
      <c r="B2622" s="23"/>
      <c r="C2622" s="24" t="s">
        <v>53</v>
      </c>
      <c r="D2622" s="25">
        <v>2635.9</v>
      </c>
    </row>
    <row r="2623" spans="1:4">
      <c r="A2623" s="18" t="s">
        <v>1663</v>
      </c>
      <c r="B2623" s="19"/>
      <c r="C2623" s="20" t="s">
        <v>53</v>
      </c>
      <c r="D2623" s="21">
        <v>2635.9</v>
      </c>
    </row>
    <row r="2624" spans="1:4">
      <c r="A2624" s="22" t="s">
        <v>1664</v>
      </c>
      <c r="B2624" s="23"/>
      <c r="C2624" s="24" t="s">
        <v>53</v>
      </c>
      <c r="D2624" s="25">
        <v>2635.9</v>
      </c>
    </row>
    <row r="2625" spans="1:4">
      <c r="A2625" s="18" t="s">
        <v>1665</v>
      </c>
      <c r="B2625" s="19"/>
      <c r="C2625" s="20" t="s">
        <v>53</v>
      </c>
      <c r="D2625" s="21">
        <v>2635.9</v>
      </c>
    </row>
    <row r="2626" spans="1:4">
      <c r="A2626" s="22" t="s">
        <v>1666</v>
      </c>
      <c r="B2626" s="23"/>
      <c r="C2626" s="24" t="s">
        <v>53</v>
      </c>
      <c r="D2626" s="25">
        <v>2635.9</v>
      </c>
    </row>
    <row r="2627" spans="1:4">
      <c r="A2627" s="18" t="s">
        <v>1667</v>
      </c>
      <c r="B2627" s="19"/>
      <c r="C2627" s="20" t="s">
        <v>53</v>
      </c>
      <c r="D2627" s="21">
        <v>2635.9</v>
      </c>
    </row>
    <row r="2628" spans="1:4">
      <c r="A2628" s="22" t="s">
        <v>1668</v>
      </c>
      <c r="B2628" s="23"/>
      <c r="C2628" s="24" t="s">
        <v>53</v>
      </c>
      <c r="D2628" s="25">
        <v>2635.9</v>
      </c>
    </row>
    <row r="2629" spans="1:4">
      <c r="A2629" s="18" t="s">
        <v>1669</v>
      </c>
      <c r="B2629" s="19"/>
      <c r="C2629" s="20" t="s">
        <v>53</v>
      </c>
      <c r="D2629" s="21">
        <v>2635.9</v>
      </c>
    </row>
    <row r="2630" spans="1:4">
      <c r="A2630" s="22" t="s">
        <v>1670</v>
      </c>
      <c r="B2630" s="23"/>
      <c r="C2630" s="24" t="s">
        <v>53</v>
      </c>
      <c r="D2630" s="25">
        <v>2635.9</v>
      </c>
    </row>
    <row r="2631" spans="1:4">
      <c r="A2631" s="18" t="s">
        <v>1671</v>
      </c>
      <c r="B2631" s="19"/>
      <c r="C2631" s="20" t="s">
        <v>53</v>
      </c>
      <c r="D2631" s="21">
        <v>2635.9</v>
      </c>
    </row>
    <row r="2632" spans="1:4">
      <c r="A2632" s="22" t="s">
        <v>1672</v>
      </c>
      <c r="B2632" s="23"/>
      <c r="C2632" s="24" t="s">
        <v>53</v>
      </c>
      <c r="D2632" s="25">
        <v>2635.9</v>
      </c>
    </row>
    <row r="2633" spans="1:4">
      <c r="A2633" s="18" t="s">
        <v>1673</v>
      </c>
      <c r="B2633" s="19"/>
      <c r="C2633" s="20" t="s">
        <v>53</v>
      </c>
      <c r="D2633" s="21">
        <v>2635.9</v>
      </c>
    </row>
    <row r="2634" spans="1:4">
      <c r="A2634" s="22" t="s">
        <v>1674</v>
      </c>
      <c r="B2634" s="23"/>
      <c r="C2634" s="24" t="s">
        <v>53</v>
      </c>
      <c r="D2634" s="25">
        <v>2635.9</v>
      </c>
    </row>
    <row r="2635" spans="1:4">
      <c r="A2635" s="18" t="s">
        <v>1675</v>
      </c>
      <c r="B2635" s="19"/>
      <c r="C2635" s="20" t="s">
        <v>53</v>
      </c>
      <c r="D2635" s="21">
        <v>2635.9</v>
      </c>
    </row>
    <row r="2636" spans="1:4">
      <c r="A2636" s="22" t="s">
        <v>1676</v>
      </c>
      <c r="B2636" s="23"/>
      <c r="C2636" s="24" t="s">
        <v>53</v>
      </c>
      <c r="D2636" s="25">
        <v>2635.9</v>
      </c>
    </row>
    <row r="2637" spans="1:4">
      <c r="A2637" s="18" t="s">
        <v>1677</v>
      </c>
      <c r="B2637" s="19"/>
      <c r="C2637" s="20" t="s">
        <v>53</v>
      </c>
      <c r="D2637" s="21">
        <v>2635.9</v>
      </c>
    </row>
    <row r="2638" spans="1:4">
      <c r="A2638" s="22" t="s">
        <v>1678</v>
      </c>
      <c r="B2638" s="23"/>
      <c r="C2638" s="24" t="s">
        <v>53</v>
      </c>
      <c r="D2638" s="25">
        <v>2635.9</v>
      </c>
    </row>
    <row r="2639" spans="1:4">
      <c r="A2639" s="18" t="s">
        <v>1679</v>
      </c>
      <c r="B2639" s="19"/>
      <c r="C2639" s="20" t="s">
        <v>53</v>
      </c>
      <c r="D2639" s="21">
        <v>2635.9</v>
      </c>
    </row>
    <row r="2640" spans="1:4">
      <c r="A2640" s="22" t="s">
        <v>1680</v>
      </c>
      <c r="B2640" s="23"/>
      <c r="C2640" s="24" t="s">
        <v>53</v>
      </c>
      <c r="D2640" s="25">
        <v>2635.9</v>
      </c>
    </row>
    <row r="2641" spans="1:4">
      <c r="A2641" s="18" t="s">
        <v>1681</v>
      </c>
      <c r="B2641" s="19"/>
      <c r="C2641" s="20" t="s">
        <v>53</v>
      </c>
      <c r="D2641" s="21">
        <v>2635.9</v>
      </c>
    </row>
    <row r="2642" spans="1:4">
      <c r="A2642" s="22" t="s">
        <v>1682</v>
      </c>
      <c r="B2642" s="23"/>
      <c r="C2642" s="24" t="s">
        <v>53</v>
      </c>
      <c r="D2642" s="25">
        <v>2635.9</v>
      </c>
    </row>
    <row r="2643" spans="1:4">
      <c r="A2643" s="18" t="s">
        <v>1683</v>
      </c>
      <c r="B2643" s="19"/>
      <c r="C2643" s="20" t="s">
        <v>53</v>
      </c>
      <c r="D2643" s="21">
        <v>2635.9</v>
      </c>
    </row>
    <row r="2644" spans="1:4">
      <c r="A2644" s="22" t="s">
        <v>1684</v>
      </c>
      <c r="B2644" s="23"/>
      <c r="C2644" s="24" t="s">
        <v>53</v>
      </c>
      <c r="D2644" s="25">
        <v>2635.9</v>
      </c>
    </row>
    <row r="2645" spans="1:4">
      <c r="A2645" s="18" t="s">
        <v>1685</v>
      </c>
      <c r="B2645" s="19"/>
      <c r="C2645" s="20" t="s">
        <v>53</v>
      </c>
      <c r="D2645" s="21">
        <v>2635.9</v>
      </c>
    </row>
    <row r="2646" spans="1:4">
      <c r="A2646" s="22" t="s">
        <v>1686</v>
      </c>
      <c r="B2646" s="23"/>
      <c r="C2646" s="24" t="s">
        <v>53</v>
      </c>
      <c r="D2646" s="25">
        <v>2635.9</v>
      </c>
    </row>
    <row r="2647" spans="1:4">
      <c r="A2647" s="18" t="s">
        <v>1687</v>
      </c>
      <c r="B2647" s="19"/>
      <c r="C2647" s="20" t="s">
        <v>53</v>
      </c>
      <c r="D2647" s="21">
        <v>2635.9</v>
      </c>
    </row>
    <row r="2648" spans="1:4">
      <c r="A2648" s="22" t="s">
        <v>1688</v>
      </c>
      <c r="B2648" s="23"/>
      <c r="C2648" s="24" t="s">
        <v>53</v>
      </c>
      <c r="D2648" s="25">
        <v>2635.9</v>
      </c>
    </row>
    <row r="2649" spans="1:4">
      <c r="A2649" s="18" t="s">
        <v>1689</v>
      </c>
      <c r="B2649" s="19"/>
      <c r="C2649" s="20" t="s">
        <v>53</v>
      </c>
      <c r="D2649" s="21">
        <v>2635.9</v>
      </c>
    </row>
    <row r="2650" spans="1:4">
      <c r="A2650" s="22" t="s">
        <v>1690</v>
      </c>
      <c r="B2650" s="23"/>
      <c r="C2650" s="24" t="s">
        <v>53</v>
      </c>
      <c r="D2650" s="25">
        <v>2635.9</v>
      </c>
    </row>
    <row r="2651" spans="1:4">
      <c r="A2651" s="18" t="s">
        <v>1691</v>
      </c>
      <c r="B2651" s="19"/>
      <c r="C2651" s="20" t="s">
        <v>53</v>
      </c>
      <c r="D2651" s="21">
        <v>2635.9</v>
      </c>
    </row>
    <row r="2652" spans="1:4">
      <c r="A2652" s="22" t="s">
        <v>1692</v>
      </c>
      <c r="B2652" s="23"/>
      <c r="C2652" s="24" t="s">
        <v>53</v>
      </c>
      <c r="D2652" s="25">
        <v>2635.9</v>
      </c>
    </row>
    <row r="2653" spans="1:4">
      <c r="A2653" s="18" t="s">
        <v>1693</v>
      </c>
      <c r="B2653" s="19"/>
      <c r="C2653" s="20" t="s">
        <v>53</v>
      </c>
      <c r="D2653" s="21">
        <v>2635.9</v>
      </c>
    </row>
    <row r="2654" spans="1:4">
      <c r="A2654" s="22" t="s">
        <v>1694</v>
      </c>
      <c r="B2654" s="23"/>
      <c r="C2654" s="24" t="s">
        <v>53</v>
      </c>
      <c r="D2654" s="25">
        <v>2635.9</v>
      </c>
    </row>
    <row r="2655" spans="1:4">
      <c r="A2655" s="18" t="s">
        <v>1695</v>
      </c>
      <c r="B2655" s="19"/>
      <c r="C2655" s="20" t="s">
        <v>53</v>
      </c>
      <c r="D2655" s="21">
        <v>2635.9</v>
      </c>
    </row>
    <row r="2656" spans="1:4">
      <c r="A2656" s="22" t="s">
        <v>1696</v>
      </c>
      <c r="B2656" s="23"/>
      <c r="C2656" s="24" t="s">
        <v>53</v>
      </c>
      <c r="D2656" s="25">
        <v>2635.9</v>
      </c>
    </row>
    <row r="2657" spans="1:4">
      <c r="A2657" s="18" t="s">
        <v>1697</v>
      </c>
      <c r="B2657" s="19"/>
      <c r="C2657" s="20" t="s">
        <v>53</v>
      </c>
      <c r="D2657" s="21">
        <v>2635.9</v>
      </c>
    </row>
    <row r="2658" spans="1:4">
      <c r="A2658" s="22" t="s">
        <v>1698</v>
      </c>
      <c r="B2658" s="23"/>
      <c r="C2658" s="24" t="s">
        <v>53</v>
      </c>
      <c r="D2658" s="25">
        <v>6923.34</v>
      </c>
    </row>
    <row r="2659" spans="1:4">
      <c r="A2659" s="18" t="s">
        <v>1699</v>
      </c>
      <c r="B2659" s="19"/>
      <c r="C2659" s="20" t="s">
        <v>53</v>
      </c>
      <c r="D2659" s="21">
        <v>6923.34</v>
      </c>
    </row>
    <row r="2660" spans="1:4">
      <c r="A2660" s="22" t="s">
        <v>1700</v>
      </c>
      <c r="B2660" s="23"/>
      <c r="C2660" s="24" t="s">
        <v>53</v>
      </c>
      <c r="D2660" s="25">
        <v>6923.34</v>
      </c>
    </row>
    <row r="2661" spans="1:4">
      <c r="A2661" s="18" t="s">
        <v>1701</v>
      </c>
      <c r="B2661" s="19"/>
      <c r="C2661" s="20" t="s">
        <v>53</v>
      </c>
      <c r="D2661" s="21">
        <v>6923.34</v>
      </c>
    </row>
    <row r="2662" spans="1:4">
      <c r="A2662" s="22" t="s">
        <v>1702</v>
      </c>
      <c r="B2662" s="23"/>
      <c r="C2662" s="24" t="s">
        <v>53</v>
      </c>
      <c r="D2662" s="25">
        <v>6923.34</v>
      </c>
    </row>
    <row r="2663" spans="1:4">
      <c r="A2663" s="18" t="s">
        <v>1703</v>
      </c>
      <c r="B2663" s="19"/>
      <c r="C2663" s="20" t="s">
        <v>53</v>
      </c>
      <c r="D2663" s="21">
        <v>6923.34</v>
      </c>
    </row>
    <row r="2664" spans="1:4">
      <c r="A2664" s="22" t="s">
        <v>1704</v>
      </c>
      <c r="B2664" s="23"/>
      <c r="C2664" s="24" t="s">
        <v>53</v>
      </c>
      <c r="D2664" s="25">
        <v>6923.34</v>
      </c>
    </row>
    <row r="2665" spans="1:4">
      <c r="A2665" s="18" t="s">
        <v>1705</v>
      </c>
      <c r="B2665" s="19"/>
      <c r="C2665" s="20" t="s">
        <v>53</v>
      </c>
      <c r="D2665" s="21">
        <v>6923.34</v>
      </c>
    </row>
    <row r="2666" spans="1:4">
      <c r="A2666" s="22" t="s">
        <v>1706</v>
      </c>
      <c r="B2666" s="23"/>
      <c r="C2666" s="24" t="s">
        <v>53</v>
      </c>
      <c r="D2666" s="25">
        <v>6923.34</v>
      </c>
    </row>
    <row r="2667" spans="1:4">
      <c r="A2667" s="18" t="s">
        <v>1707</v>
      </c>
      <c r="B2667" s="19"/>
      <c r="C2667" s="20" t="s">
        <v>53</v>
      </c>
      <c r="D2667" s="21">
        <v>6923.34</v>
      </c>
    </row>
    <row r="2668" spans="1:4">
      <c r="A2668" s="22" t="s">
        <v>1708</v>
      </c>
      <c r="B2668" s="23"/>
      <c r="C2668" s="24" t="s">
        <v>53</v>
      </c>
      <c r="D2668" s="25">
        <v>81736.399999999994</v>
      </c>
    </row>
    <row r="2669" spans="1:4">
      <c r="A2669" s="18" t="s">
        <v>1709</v>
      </c>
      <c r="B2669" s="19"/>
      <c r="C2669" s="20" t="s">
        <v>53</v>
      </c>
      <c r="D2669" s="21">
        <v>81736.399999999994</v>
      </c>
    </row>
    <row r="2670" spans="1:4">
      <c r="A2670" s="22" t="s">
        <v>1710</v>
      </c>
      <c r="B2670" s="23"/>
      <c r="C2670" s="24" t="s">
        <v>53</v>
      </c>
      <c r="D2670" s="25">
        <v>81736.399999999994</v>
      </c>
    </row>
    <row r="2671" spans="1:4">
      <c r="A2671" s="18" t="s">
        <v>1711</v>
      </c>
      <c r="B2671" s="19"/>
      <c r="C2671" s="20" t="s">
        <v>53</v>
      </c>
      <c r="D2671" s="21">
        <v>81736.399999999994</v>
      </c>
    </row>
    <row r="2672" spans="1:4">
      <c r="A2672" s="22" t="s">
        <v>1712</v>
      </c>
      <c r="B2672" s="23"/>
      <c r="C2672" s="24" t="s">
        <v>53</v>
      </c>
      <c r="D2672" s="25">
        <v>81736.399999999994</v>
      </c>
    </row>
    <row r="2673" spans="1:4">
      <c r="A2673" s="18" t="s">
        <v>1713</v>
      </c>
      <c r="B2673" s="19"/>
      <c r="C2673" s="20" t="s">
        <v>53</v>
      </c>
      <c r="D2673" s="21">
        <v>81736.399999999994</v>
      </c>
    </row>
    <row r="2674" spans="1:4">
      <c r="A2674" s="22" t="s">
        <v>1714</v>
      </c>
      <c r="B2674" s="23"/>
      <c r="C2674" s="24" t="s">
        <v>53</v>
      </c>
      <c r="D2674" s="25">
        <v>81736.399999999994</v>
      </c>
    </row>
    <row r="2675" spans="1:4">
      <c r="A2675" s="18" t="s">
        <v>1715</v>
      </c>
      <c r="B2675" s="19"/>
      <c r="C2675" s="20" t="s">
        <v>53</v>
      </c>
      <c r="D2675" s="21">
        <v>81736.399999999994</v>
      </c>
    </row>
    <row r="2676" spans="1:4">
      <c r="A2676" s="22" t="s">
        <v>1716</v>
      </c>
      <c r="B2676" s="23"/>
      <c r="C2676" s="24" t="s">
        <v>53</v>
      </c>
      <c r="D2676" s="25">
        <v>81736.399999999994</v>
      </c>
    </row>
    <row r="2677" spans="1:4">
      <c r="A2677" s="18" t="s">
        <v>1717</v>
      </c>
      <c r="B2677" s="19"/>
      <c r="C2677" s="20" t="s">
        <v>53</v>
      </c>
      <c r="D2677" s="21">
        <v>81736.399999999994</v>
      </c>
    </row>
    <row r="2678" spans="1:4">
      <c r="A2678" s="22" t="s">
        <v>1718</v>
      </c>
      <c r="B2678" s="23"/>
      <c r="C2678" s="24" t="s">
        <v>34</v>
      </c>
      <c r="D2678" s="25">
        <v>66327.64</v>
      </c>
    </row>
    <row r="2679" spans="1:4">
      <c r="A2679" s="18" t="s">
        <v>1719</v>
      </c>
      <c r="B2679" s="19"/>
      <c r="C2679" s="20" t="s">
        <v>34</v>
      </c>
      <c r="D2679" s="21">
        <v>66327.64</v>
      </c>
    </row>
    <row r="2680" spans="1:4">
      <c r="A2680" s="22" t="s">
        <v>1720</v>
      </c>
      <c r="B2680" s="23"/>
      <c r="C2680" s="24" t="s">
        <v>34</v>
      </c>
      <c r="D2680" s="25">
        <v>66327.64</v>
      </c>
    </row>
    <row r="2681" spans="1:4">
      <c r="A2681" s="18" t="s">
        <v>1721</v>
      </c>
      <c r="B2681" s="19"/>
      <c r="C2681" s="20" t="s">
        <v>34</v>
      </c>
      <c r="D2681" s="21">
        <v>66327.64</v>
      </c>
    </row>
    <row r="2682" spans="1:4">
      <c r="A2682" s="22" t="s">
        <v>1722</v>
      </c>
      <c r="B2682" s="23"/>
      <c r="C2682" s="24" t="s">
        <v>34</v>
      </c>
      <c r="D2682" s="25">
        <v>66327.64</v>
      </c>
    </row>
    <row r="2683" spans="1:4">
      <c r="A2683" s="18" t="s">
        <v>1723</v>
      </c>
      <c r="B2683" s="19"/>
      <c r="C2683" s="20" t="s">
        <v>34</v>
      </c>
      <c r="D2683" s="21">
        <v>66327.64</v>
      </c>
    </row>
    <row r="2684" spans="1:4">
      <c r="A2684" s="22" t="s">
        <v>1724</v>
      </c>
      <c r="B2684" s="23"/>
      <c r="C2684" s="24" t="s">
        <v>34</v>
      </c>
      <c r="D2684" s="25">
        <v>66327.64</v>
      </c>
    </row>
    <row r="2685" spans="1:4">
      <c r="A2685" s="18" t="s">
        <v>1725</v>
      </c>
      <c r="B2685" s="19"/>
      <c r="C2685" s="20" t="s">
        <v>34</v>
      </c>
      <c r="D2685" s="21">
        <v>66327.64</v>
      </c>
    </row>
    <row r="2686" spans="1:4">
      <c r="A2686" s="22" t="s">
        <v>1726</v>
      </c>
      <c r="B2686" s="23"/>
      <c r="C2686" s="24" t="s">
        <v>34</v>
      </c>
      <c r="D2686" s="25">
        <v>66327.64</v>
      </c>
    </row>
    <row r="2687" spans="1:4">
      <c r="A2687" s="18" t="s">
        <v>1727</v>
      </c>
      <c r="B2687" s="19"/>
      <c r="C2687" s="20" t="s">
        <v>34</v>
      </c>
      <c r="D2687" s="21">
        <v>66327.64</v>
      </c>
    </row>
    <row r="2688" spans="1:4">
      <c r="A2688" s="22" t="s">
        <v>1728</v>
      </c>
      <c r="B2688" s="23"/>
      <c r="C2688" s="24" t="s">
        <v>34</v>
      </c>
      <c r="D2688" s="25">
        <v>66327.64</v>
      </c>
    </row>
    <row r="2689" spans="1:4">
      <c r="A2689" s="18" t="s">
        <v>1729</v>
      </c>
      <c r="B2689" s="19"/>
      <c r="C2689" s="20" t="s">
        <v>34</v>
      </c>
      <c r="D2689" s="21">
        <v>66327.64</v>
      </c>
    </row>
    <row r="2690" spans="1:4">
      <c r="A2690" s="22" t="s">
        <v>1730</v>
      </c>
      <c r="B2690" s="23"/>
      <c r="C2690" s="24" t="s">
        <v>34</v>
      </c>
      <c r="D2690" s="25">
        <v>66327.64</v>
      </c>
    </row>
    <row r="2691" spans="1:4">
      <c r="A2691" s="18" t="s">
        <v>1731</v>
      </c>
      <c r="B2691" s="19"/>
      <c r="C2691" s="20" t="s">
        <v>34</v>
      </c>
      <c r="D2691" s="21">
        <v>66327.64</v>
      </c>
    </row>
    <row r="2692" spans="1:4">
      <c r="A2692" s="22" t="s">
        <v>1732</v>
      </c>
      <c r="B2692" s="23"/>
      <c r="C2692" s="24" t="s">
        <v>34</v>
      </c>
      <c r="D2692" s="25">
        <v>66327.64</v>
      </c>
    </row>
    <row r="2693" spans="1:4">
      <c r="A2693" s="18" t="s">
        <v>1733</v>
      </c>
      <c r="B2693" s="19"/>
      <c r="C2693" s="20" t="s">
        <v>34</v>
      </c>
      <c r="D2693" s="21">
        <v>66327.64</v>
      </c>
    </row>
    <row r="2694" spans="1:4">
      <c r="A2694" s="22" t="s">
        <v>1734</v>
      </c>
      <c r="B2694" s="23"/>
      <c r="C2694" s="24" t="s">
        <v>34</v>
      </c>
      <c r="D2694" s="25">
        <v>66327.64</v>
      </c>
    </row>
    <row r="2695" spans="1:4">
      <c r="A2695" s="18" t="s">
        <v>1735</v>
      </c>
      <c r="B2695" s="19"/>
      <c r="C2695" s="20" t="s">
        <v>34</v>
      </c>
      <c r="D2695" s="21">
        <v>66327.64</v>
      </c>
    </row>
    <row r="2696" spans="1:4">
      <c r="A2696" s="22" t="s">
        <v>1736</v>
      </c>
      <c r="B2696" s="23"/>
      <c r="C2696" s="24" t="s">
        <v>34</v>
      </c>
      <c r="D2696" s="25">
        <v>66327.64</v>
      </c>
    </row>
    <row r="2697" spans="1:4">
      <c r="A2697" s="18" t="s">
        <v>1737</v>
      </c>
      <c r="B2697" s="19"/>
      <c r="C2697" s="20" t="s">
        <v>34</v>
      </c>
      <c r="D2697" s="21">
        <v>66327.64</v>
      </c>
    </row>
    <row r="2698" spans="1:4">
      <c r="A2698" s="22" t="s">
        <v>1738</v>
      </c>
      <c r="B2698" s="23"/>
      <c r="C2698" s="24" t="s">
        <v>34</v>
      </c>
      <c r="D2698" s="25">
        <v>66327.64</v>
      </c>
    </row>
    <row r="2699" spans="1:4">
      <c r="A2699" s="18" t="s">
        <v>1739</v>
      </c>
      <c r="B2699" s="19"/>
      <c r="C2699" s="20" t="s">
        <v>34</v>
      </c>
      <c r="D2699" s="21">
        <v>66327.64</v>
      </c>
    </row>
    <row r="2700" spans="1:4">
      <c r="A2700" s="22" t="s">
        <v>1740</v>
      </c>
      <c r="B2700" s="23"/>
      <c r="C2700" s="24" t="s">
        <v>34</v>
      </c>
      <c r="D2700" s="25">
        <v>54198.68</v>
      </c>
    </row>
    <row r="2701" spans="1:4">
      <c r="A2701" s="18" t="s">
        <v>1741</v>
      </c>
      <c r="B2701" s="19"/>
      <c r="C2701" s="20" t="s">
        <v>34</v>
      </c>
      <c r="D2701" s="21">
        <v>54198.68</v>
      </c>
    </row>
    <row r="2702" spans="1:4">
      <c r="A2702" s="22" t="s">
        <v>1742</v>
      </c>
      <c r="B2702" s="23"/>
      <c r="C2702" s="24" t="s">
        <v>34</v>
      </c>
      <c r="D2702" s="25">
        <v>54198.68</v>
      </c>
    </row>
    <row r="2703" spans="1:4">
      <c r="A2703" s="18" t="s">
        <v>1743</v>
      </c>
      <c r="B2703" s="19"/>
      <c r="C2703" s="20" t="s">
        <v>34</v>
      </c>
      <c r="D2703" s="21">
        <v>54198.68</v>
      </c>
    </row>
    <row r="2704" spans="1:4">
      <c r="A2704" s="22" t="s">
        <v>1744</v>
      </c>
      <c r="B2704" s="23"/>
      <c r="C2704" s="24" t="s">
        <v>34</v>
      </c>
      <c r="D2704" s="25">
        <v>54198.68</v>
      </c>
    </row>
    <row r="2705" spans="1:4">
      <c r="A2705" s="18" t="s">
        <v>1745</v>
      </c>
      <c r="B2705" s="19"/>
      <c r="C2705" s="20" t="s">
        <v>34</v>
      </c>
      <c r="D2705" s="21">
        <v>54198.68</v>
      </c>
    </row>
    <row r="2706" spans="1:4">
      <c r="A2706" s="22" t="s">
        <v>1746</v>
      </c>
      <c r="B2706" s="23"/>
      <c r="C2706" s="24" t="s">
        <v>34</v>
      </c>
      <c r="D2706" s="25">
        <v>54198.68</v>
      </c>
    </row>
    <row r="2707" spans="1:4">
      <c r="A2707" s="18" t="s">
        <v>1747</v>
      </c>
      <c r="B2707" s="19"/>
      <c r="C2707" s="20" t="s">
        <v>34</v>
      </c>
      <c r="D2707" s="21">
        <v>54198.68</v>
      </c>
    </row>
    <row r="2708" spans="1:4">
      <c r="A2708" s="22" t="s">
        <v>1748</v>
      </c>
      <c r="B2708" s="23"/>
      <c r="C2708" s="24" t="s">
        <v>34</v>
      </c>
      <c r="D2708" s="25">
        <v>54198.68</v>
      </c>
    </row>
    <row r="2709" spans="1:4">
      <c r="A2709" s="18" t="s">
        <v>1749</v>
      </c>
      <c r="B2709" s="19"/>
      <c r="C2709" s="20" t="s">
        <v>34</v>
      </c>
      <c r="D2709" s="21">
        <v>54198.68</v>
      </c>
    </row>
    <row r="2710" spans="1:4">
      <c r="A2710" s="22" t="s">
        <v>1750</v>
      </c>
      <c r="B2710" s="23"/>
      <c r="C2710" s="24" t="s">
        <v>34</v>
      </c>
      <c r="D2710" s="25">
        <v>54198.68</v>
      </c>
    </row>
    <row r="2711" spans="1:4">
      <c r="A2711" s="18" t="s">
        <v>1751</v>
      </c>
      <c r="B2711" s="19"/>
      <c r="C2711" s="20" t="s">
        <v>34</v>
      </c>
      <c r="D2711" s="21">
        <v>54198.68</v>
      </c>
    </row>
    <row r="2712" spans="1:4">
      <c r="A2712" s="22" t="s">
        <v>1752</v>
      </c>
      <c r="B2712" s="23"/>
      <c r="C2712" s="24" t="s">
        <v>34</v>
      </c>
      <c r="D2712" s="25">
        <v>54198.68</v>
      </c>
    </row>
    <row r="2713" spans="1:4">
      <c r="A2713" s="18" t="s">
        <v>1753</v>
      </c>
      <c r="B2713" s="19"/>
      <c r="C2713" s="20" t="s">
        <v>34</v>
      </c>
      <c r="D2713" s="21">
        <v>54198.68</v>
      </c>
    </row>
    <row r="2714" spans="1:4">
      <c r="A2714" s="22" t="s">
        <v>1754</v>
      </c>
      <c r="B2714" s="23"/>
      <c r="C2714" s="24" t="s">
        <v>34</v>
      </c>
      <c r="D2714" s="25">
        <v>54198.68</v>
      </c>
    </row>
    <row r="2715" spans="1:4">
      <c r="A2715" s="18" t="s">
        <v>1755</v>
      </c>
      <c r="B2715" s="19"/>
      <c r="C2715" s="20" t="s">
        <v>34</v>
      </c>
      <c r="D2715" s="21">
        <v>54198.68</v>
      </c>
    </row>
    <row r="2716" spans="1:4">
      <c r="A2716" s="22" t="s">
        <v>1756</v>
      </c>
      <c r="B2716" s="23"/>
      <c r="C2716" s="24" t="s">
        <v>34</v>
      </c>
      <c r="D2716" s="25">
        <v>54198.68</v>
      </c>
    </row>
    <row r="2717" spans="1:4">
      <c r="A2717" s="18" t="s">
        <v>1757</v>
      </c>
      <c r="B2717" s="19"/>
      <c r="C2717" s="20" t="s">
        <v>34</v>
      </c>
      <c r="D2717" s="21">
        <v>54198.68</v>
      </c>
    </row>
    <row r="2718" spans="1:4">
      <c r="A2718" s="22" t="s">
        <v>1758</v>
      </c>
      <c r="B2718" s="23"/>
      <c r="C2718" s="24" t="s">
        <v>34</v>
      </c>
      <c r="D2718" s="25">
        <v>54198.68</v>
      </c>
    </row>
    <row r="2719" spans="1:4">
      <c r="A2719" s="18" t="s">
        <v>1759</v>
      </c>
      <c r="B2719" s="19"/>
      <c r="C2719" s="20" t="s">
        <v>34</v>
      </c>
      <c r="D2719" s="21">
        <v>54198.68</v>
      </c>
    </row>
    <row r="2720" spans="1:4">
      <c r="A2720" s="22" t="s">
        <v>1760</v>
      </c>
      <c r="B2720" s="23"/>
      <c r="C2720" s="24" t="s">
        <v>34</v>
      </c>
      <c r="D2720" s="25">
        <v>54198.68</v>
      </c>
    </row>
    <row r="2721" spans="1:4">
      <c r="A2721" s="18" t="s">
        <v>1761</v>
      </c>
      <c r="B2721" s="19"/>
      <c r="C2721" s="20" t="s">
        <v>34</v>
      </c>
      <c r="D2721" s="21">
        <v>54198.68</v>
      </c>
    </row>
    <row r="2722" spans="1:4">
      <c r="A2722" s="22" t="s">
        <v>1762</v>
      </c>
      <c r="B2722" s="23"/>
      <c r="C2722" s="24" t="s">
        <v>34</v>
      </c>
      <c r="D2722" s="25">
        <v>54198.68</v>
      </c>
    </row>
    <row r="2723" spans="1:4">
      <c r="A2723" s="18" t="s">
        <v>1763</v>
      </c>
      <c r="B2723" s="19"/>
      <c r="C2723" s="20" t="s">
        <v>34</v>
      </c>
      <c r="D2723" s="21">
        <v>54198.68</v>
      </c>
    </row>
    <row r="2724" spans="1:4">
      <c r="A2724" s="22" t="s">
        <v>1764</v>
      </c>
      <c r="B2724" s="23"/>
      <c r="C2724" s="24" t="s">
        <v>34</v>
      </c>
      <c r="D2724" s="25">
        <v>54198.68</v>
      </c>
    </row>
    <row r="2725" spans="1:4">
      <c r="A2725" s="18" t="s">
        <v>1765</v>
      </c>
      <c r="B2725" s="19"/>
      <c r="C2725" s="20" t="s">
        <v>34</v>
      </c>
      <c r="D2725" s="21">
        <v>54198.68</v>
      </c>
    </row>
    <row r="2726" spans="1:4">
      <c r="A2726" s="22" t="s">
        <v>1766</v>
      </c>
      <c r="B2726" s="23"/>
      <c r="C2726" s="24" t="s">
        <v>34</v>
      </c>
      <c r="D2726" s="25">
        <v>54198.68</v>
      </c>
    </row>
    <row r="2727" spans="1:4">
      <c r="A2727" s="18" t="s">
        <v>1767</v>
      </c>
      <c r="B2727" s="19"/>
      <c r="C2727" s="20" t="s">
        <v>34</v>
      </c>
      <c r="D2727" s="21">
        <v>54198.68</v>
      </c>
    </row>
    <row r="2728" spans="1:4">
      <c r="A2728" s="22" t="s">
        <v>1768</v>
      </c>
      <c r="B2728" s="23"/>
      <c r="C2728" s="24" t="s">
        <v>34</v>
      </c>
      <c r="D2728" s="25">
        <v>54198.68</v>
      </c>
    </row>
    <row r="2729" spans="1:4">
      <c r="A2729" s="18" t="s">
        <v>1769</v>
      </c>
      <c r="B2729" s="19"/>
      <c r="C2729" s="20" t="s">
        <v>34</v>
      </c>
      <c r="D2729" s="21">
        <v>54198.68</v>
      </c>
    </row>
    <row r="2730" spans="1:4">
      <c r="A2730" s="22" t="s">
        <v>1770</v>
      </c>
      <c r="B2730" s="23"/>
      <c r="C2730" s="24" t="s">
        <v>34</v>
      </c>
      <c r="D2730" s="25">
        <v>54198.68</v>
      </c>
    </row>
    <row r="2731" spans="1:4">
      <c r="A2731" s="18" t="s">
        <v>1771</v>
      </c>
      <c r="B2731" s="19"/>
      <c r="C2731" s="20" t="s">
        <v>53</v>
      </c>
      <c r="D2731" s="21">
        <v>2435.48</v>
      </c>
    </row>
    <row r="2732" spans="1:4">
      <c r="A2732" s="22" t="s">
        <v>1772</v>
      </c>
      <c r="B2732" s="23"/>
      <c r="C2732" s="24" t="s">
        <v>53</v>
      </c>
      <c r="D2732" s="25">
        <v>2435.48</v>
      </c>
    </row>
    <row r="2733" spans="1:4">
      <c r="A2733" s="18" t="s">
        <v>1773</v>
      </c>
      <c r="B2733" s="19"/>
      <c r="C2733" s="20" t="s">
        <v>53</v>
      </c>
      <c r="D2733" s="21">
        <v>2435.48</v>
      </c>
    </row>
    <row r="2734" spans="1:4">
      <c r="A2734" s="22" t="s">
        <v>1774</v>
      </c>
      <c r="B2734" s="23"/>
      <c r="C2734" s="24" t="s">
        <v>53</v>
      </c>
      <c r="D2734" s="25">
        <v>2435.48</v>
      </c>
    </row>
    <row r="2735" spans="1:4">
      <c r="A2735" s="18" t="s">
        <v>1775</v>
      </c>
      <c r="B2735" s="19"/>
      <c r="C2735" s="20" t="s">
        <v>53</v>
      </c>
      <c r="D2735" s="21">
        <v>2435.48</v>
      </c>
    </row>
    <row r="2736" spans="1:4">
      <c r="A2736" s="22" t="s">
        <v>1776</v>
      </c>
      <c r="B2736" s="23"/>
      <c r="C2736" s="24" t="s">
        <v>53</v>
      </c>
      <c r="D2736" s="25">
        <v>2435.48</v>
      </c>
    </row>
    <row r="2737" spans="1:4">
      <c r="A2737" s="18" t="s">
        <v>1777</v>
      </c>
      <c r="B2737" s="19"/>
      <c r="C2737" s="20" t="s">
        <v>53</v>
      </c>
      <c r="D2737" s="21">
        <v>2435.48</v>
      </c>
    </row>
    <row r="2738" spans="1:4">
      <c r="A2738" s="22" t="s">
        <v>1778</v>
      </c>
      <c r="B2738" s="23"/>
      <c r="C2738" s="24" t="s">
        <v>53</v>
      </c>
      <c r="D2738" s="25">
        <v>2435.48</v>
      </c>
    </row>
    <row r="2739" spans="1:4">
      <c r="A2739" s="18" t="s">
        <v>1779</v>
      </c>
      <c r="B2739" s="19"/>
      <c r="C2739" s="20" t="s">
        <v>53</v>
      </c>
      <c r="D2739" s="21">
        <v>2435.48</v>
      </c>
    </row>
    <row r="2740" spans="1:4">
      <c r="A2740" s="22" t="s">
        <v>1780</v>
      </c>
      <c r="B2740" s="23"/>
      <c r="C2740" s="24" t="s">
        <v>53</v>
      </c>
      <c r="D2740" s="25">
        <v>2435.48</v>
      </c>
    </row>
    <row r="2741" spans="1:4">
      <c r="A2741" s="18" t="s">
        <v>1781</v>
      </c>
      <c r="B2741" s="19"/>
      <c r="C2741" s="20" t="s">
        <v>53</v>
      </c>
      <c r="D2741" s="21">
        <v>2435.48</v>
      </c>
    </row>
    <row r="2742" spans="1:4">
      <c r="A2742" s="22" t="s">
        <v>1782</v>
      </c>
      <c r="B2742" s="23"/>
      <c r="C2742" s="24" t="s">
        <v>1340</v>
      </c>
      <c r="D2742" s="25">
        <v>42862</v>
      </c>
    </row>
    <row r="2743" spans="1:4">
      <c r="A2743" s="18" t="s">
        <v>1783</v>
      </c>
      <c r="B2743" s="19"/>
      <c r="C2743" s="20" t="s">
        <v>1340</v>
      </c>
      <c r="D2743" s="21">
        <v>42862</v>
      </c>
    </row>
    <row r="2744" spans="1:4">
      <c r="A2744" s="22" t="s">
        <v>1872</v>
      </c>
      <c r="B2744" s="23"/>
      <c r="C2744" s="24" t="s">
        <v>403</v>
      </c>
      <c r="D2744" s="25">
        <v>5566.6075000000001</v>
      </c>
    </row>
    <row r="2745" spans="1:4">
      <c r="A2745" s="18" t="s">
        <v>1873</v>
      </c>
      <c r="B2745" s="19"/>
      <c r="C2745" s="20" t="s">
        <v>403</v>
      </c>
      <c r="D2745" s="21">
        <v>5566.6075000000001</v>
      </c>
    </row>
    <row r="2746" spans="1:4">
      <c r="A2746" s="22" t="s">
        <v>1874</v>
      </c>
      <c r="B2746" s="23"/>
      <c r="C2746" s="24" t="s">
        <v>403</v>
      </c>
      <c r="D2746" s="25">
        <v>5566.6075000000001</v>
      </c>
    </row>
    <row r="2747" spans="1:4">
      <c r="A2747" s="18" t="s">
        <v>1875</v>
      </c>
      <c r="B2747" s="19"/>
      <c r="C2747" s="20" t="s">
        <v>403</v>
      </c>
      <c r="D2747" s="21">
        <v>5566.6075000000001</v>
      </c>
    </row>
    <row r="2748" spans="1:4">
      <c r="A2748" s="18" t="s">
        <v>1892</v>
      </c>
      <c r="B2748" s="19"/>
      <c r="C2748" s="20" t="s">
        <v>1893</v>
      </c>
      <c r="D2748" s="21">
        <v>2999.76</v>
      </c>
    </row>
    <row r="2749" spans="1:4">
      <c r="A2749" s="22" t="s">
        <v>1894</v>
      </c>
      <c r="B2749" s="23"/>
      <c r="C2749" s="24" t="s">
        <v>1893</v>
      </c>
      <c r="D2749" s="25">
        <v>2999.76</v>
      </c>
    </row>
    <row r="2750" spans="1:4">
      <c r="A2750" s="18" t="s">
        <v>1907</v>
      </c>
      <c r="B2750" s="19"/>
      <c r="C2750" s="20" t="s">
        <v>425</v>
      </c>
      <c r="D2750" s="21">
        <v>5333.3320000000003</v>
      </c>
    </row>
    <row r="2751" spans="1:4">
      <c r="A2751" s="22" t="s">
        <v>1908</v>
      </c>
      <c r="B2751" s="23"/>
      <c r="C2751" s="24" t="s">
        <v>425</v>
      </c>
      <c r="D2751" s="25">
        <v>5333.3320000000003</v>
      </c>
    </row>
    <row r="2752" spans="1:4">
      <c r="A2752" s="18" t="s">
        <v>1909</v>
      </c>
      <c r="B2752" s="19"/>
      <c r="C2752" s="20" t="s">
        <v>425</v>
      </c>
      <c r="D2752" s="21">
        <v>5333.3320000000003</v>
      </c>
    </row>
    <row r="2753" spans="1:4">
      <c r="A2753" s="18" t="s">
        <v>1934</v>
      </c>
      <c r="B2753" s="19"/>
      <c r="C2753" s="20" t="s">
        <v>191</v>
      </c>
      <c r="D2753" s="21">
        <v>42322.6</v>
      </c>
    </row>
    <row r="2754" spans="1:4">
      <c r="A2754" s="22" t="s">
        <v>1935</v>
      </c>
      <c r="B2754" s="23"/>
      <c r="C2754" s="24" t="s">
        <v>425</v>
      </c>
      <c r="D2754" s="25">
        <v>6844</v>
      </c>
    </row>
    <row r="2755" spans="1:4">
      <c r="A2755" s="18" t="s">
        <v>1936</v>
      </c>
      <c r="B2755" s="19"/>
      <c r="C2755" s="20" t="s">
        <v>425</v>
      </c>
      <c r="D2755" s="21">
        <v>6844</v>
      </c>
    </row>
    <row r="2756" spans="1:4">
      <c r="A2756" s="18" t="s">
        <v>1981</v>
      </c>
      <c r="B2756" s="19"/>
      <c r="C2756" s="20" t="s">
        <v>110</v>
      </c>
      <c r="D2756" s="21">
        <v>62524</v>
      </c>
    </row>
    <row r="2757" spans="1:4">
      <c r="A2757" s="22" t="s">
        <v>1982</v>
      </c>
      <c r="B2757" s="23"/>
      <c r="C2757" s="24" t="s">
        <v>1983</v>
      </c>
      <c r="D2757" s="25">
        <v>20721.080000000002</v>
      </c>
    </row>
    <row r="2758" spans="1:4">
      <c r="A2758" s="18" t="s">
        <v>1984</v>
      </c>
      <c r="B2758" s="19"/>
      <c r="C2758" s="20" t="s">
        <v>1983</v>
      </c>
      <c r="D2758" s="21">
        <v>20721.080000000002</v>
      </c>
    </row>
    <row r="2759" spans="1:4">
      <c r="A2759" s="22" t="s">
        <v>1985</v>
      </c>
      <c r="B2759" s="23"/>
      <c r="C2759" s="24" t="s">
        <v>346</v>
      </c>
      <c r="D2759" s="25">
        <v>4988</v>
      </c>
    </row>
    <row r="2760" spans="1:4">
      <c r="A2760" s="18" t="s">
        <v>1986</v>
      </c>
      <c r="B2760" s="19"/>
      <c r="C2760" s="20" t="s">
        <v>346</v>
      </c>
      <c r="D2760" s="21">
        <v>4988</v>
      </c>
    </row>
    <row r="2761" spans="1:4">
      <c r="A2761" s="22" t="s">
        <v>1987</v>
      </c>
      <c r="B2761" s="23"/>
      <c r="C2761" s="24" t="s">
        <v>346</v>
      </c>
      <c r="D2761" s="25">
        <v>4988</v>
      </c>
    </row>
    <row r="2762" spans="1:4">
      <c r="A2762" s="18" t="s">
        <v>1988</v>
      </c>
      <c r="B2762" s="19"/>
      <c r="C2762" s="20" t="s">
        <v>346</v>
      </c>
      <c r="D2762" s="21">
        <v>4988</v>
      </c>
    </row>
    <row r="2763" spans="1:4">
      <c r="A2763" s="22" t="s">
        <v>1989</v>
      </c>
      <c r="B2763" s="23"/>
      <c r="C2763" s="24" t="s">
        <v>1990</v>
      </c>
      <c r="D2763" s="25">
        <v>2818.8</v>
      </c>
    </row>
    <row r="2764" spans="1:4">
      <c r="A2764" s="22" t="s">
        <v>1993</v>
      </c>
      <c r="B2764" s="23"/>
      <c r="C2764" s="24" t="s">
        <v>1994</v>
      </c>
      <c r="D2764" s="25">
        <v>3468.4</v>
      </c>
    </row>
    <row r="2765" spans="1:4">
      <c r="A2765" s="18" t="s">
        <v>1995</v>
      </c>
      <c r="B2765" s="19"/>
      <c r="C2765" s="20" t="s">
        <v>217</v>
      </c>
      <c r="D2765" s="21">
        <v>2635.52</v>
      </c>
    </row>
    <row r="2766" spans="1:4">
      <c r="A2766" s="22" t="s">
        <v>1996</v>
      </c>
      <c r="B2766" s="23"/>
      <c r="C2766" s="24" t="s">
        <v>217</v>
      </c>
      <c r="D2766" s="25">
        <v>2635.52</v>
      </c>
    </row>
    <row r="2767" spans="1:4">
      <c r="A2767" s="18" t="s">
        <v>1997</v>
      </c>
      <c r="B2767" s="19"/>
      <c r="C2767" s="20" t="s">
        <v>217</v>
      </c>
      <c r="D2767" s="21">
        <v>2635.52</v>
      </c>
    </row>
    <row r="2768" spans="1:4">
      <c r="A2768" s="22" t="s">
        <v>1998</v>
      </c>
      <c r="B2768" s="23"/>
      <c r="C2768" s="24" t="s">
        <v>217</v>
      </c>
      <c r="D2768" s="25">
        <v>2635.52</v>
      </c>
    </row>
    <row r="2769" spans="1:4">
      <c r="A2769" s="18" t="s">
        <v>1999</v>
      </c>
      <c r="B2769" s="19"/>
      <c r="C2769" s="20" t="s">
        <v>217</v>
      </c>
      <c r="D2769" s="21">
        <v>3882.52</v>
      </c>
    </row>
    <row r="2770" spans="1:4">
      <c r="A2770" s="22" t="s">
        <v>2000</v>
      </c>
      <c r="B2770" s="23"/>
      <c r="C2770" s="24" t="s">
        <v>217</v>
      </c>
      <c r="D2770" s="25">
        <v>3882.52</v>
      </c>
    </row>
    <row r="2771" spans="1:4">
      <c r="A2771" s="18" t="s">
        <v>2001</v>
      </c>
      <c r="B2771" s="19"/>
      <c r="C2771" s="20" t="s">
        <v>217</v>
      </c>
      <c r="D2771" s="21">
        <v>3882.52</v>
      </c>
    </row>
    <row r="2772" spans="1:4">
      <c r="A2772" s="22" t="s">
        <v>2002</v>
      </c>
      <c r="B2772" s="23"/>
      <c r="C2772" s="24" t="s">
        <v>217</v>
      </c>
      <c r="D2772" s="25">
        <v>3882.52</v>
      </c>
    </row>
    <row r="2773" spans="1:4">
      <c r="A2773" s="18" t="s">
        <v>2003</v>
      </c>
      <c r="B2773" s="19"/>
      <c r="C2773" s="20" t="s">
        <v>217</v>
      </c>
      <c r="D2773" s="21">
        <v>3882.52</v>
      </c>
    </row>
    <row r="2774" spans="1:4">
      <c r="A2774" s="22" t="s">
        <v>2004</v>
      </c>
      <c r="B2774" s="23"/>
      <c r="C2774" s="24" t="s">
        <v>217</v>
      </c>
      <c r="D2774" s="25">
        <v>3882.52</v>
      </c>
    </row>
    <row r="2775" spans="1:4">
      <c r="A2775" s="18" t="s">
        <v>2005</v>
      </c>
      <c r="B2775" s="19"/>
      <c r="C2775" s="20" t="s">
        <v>217</v>
      </c>
      <c r="D2775" s="21">
        <v>3882.52</v>
      </c>
    </row>
    <row r="2776" spans="1:4">
      <c r="A2776" s="22" t="s">
        <v>2006</v>
      </c>
      <c r="B2776" s="23"/>
      <c r="C2776" s="24" t="s">
        <v>217</v>
      </c>
      <c r="D2776" s="25">
        <v>3882.52</v>
      </c>
    </row>
    <row r="2777" spans="1:4">
      <c r="A2777" s="18" t="s">
        <v>2007</v>
      </c>
      <c r="B2777" s="19"/>
      <c r="C2777" s="20" t="s">
        <v>217</v>
      </c>
      <c r="D2777" s="21">
        <v>6844</v>
      </c>
    </row>
    <row r="2778" spans="1:4">
      <c r="A2778" s="22" t="s">
        <v>2008</v>
      </c>
      <c r="B2778" s="23"/>
      <c r="C2778" s="24" t="s">
        <v>217</v>
      </c>
      <c r="D2778" s="25">
        <v>6844</v>
      </c>
    </row>
    <row r="2779" spans="1:4">
      <c r="A2779" s="18" t="s">
        <v>2009</v>
      </c>
      <c r="B2779" s="19"/>
      <c r="C2779" s="20" t="s">
        <v>217</v>
      </c>
      <c r="D2779" s="21">
        <v>6844</v>
      </c>
    </row>
    <row r="2780" spans="1:4">
      <c r="A2780" s="22" t="s">
        <v>2010</v>
      </c>
      <c r="B2780" s="23"/>
      <c r="C2780" s="24" t="s">
        <v>217</v>
      </c>
      <c r="D2780" s="25">
        <v>6844</v>
      </c>
    </row>
    <row r="2781" spans="1:4">
      <c r="A2781" s="18" t="s">
        <v>2011</v>
      </c>
      <c r="B2781" s="19"/>
      <c r="C2781" s="20" t="s">
        <v>217</v>
      </c>
      <c r="D2781" s="21">
        <v>6844</v>
      </c>
    </row>
    <row r="2782" spans="1:4">
      <c r="A2782" s="22" t="s">
        <v>2012</v>
      </c>
      <c r="B2782" s="23"/>
      <c r="C2782" s="24" t="s">
        <v>217</v>
      </c>
      <c r="D2782" s="25">
        <v>6844</v>
      </c>
    </row>
    <row r="2783" spans="1:4">
      <c r="A2783" s="18" t="s">
        <v>2013</v>
      </c>
      <c r="B2783" s="19"/>
      <c r="C2783" s="20" t="s">
        <v>217</v>
      </c>
      <c r="D2783" s="21">
        <v>6844</v>
      </c>
    </row>
    <row r="2784" spans="1:4">
      <c r="A2784" s="22" t="s">
        <v>2014</v>
      </c>
      <c r="B2784" s="23"/>
      <c r="C2784" s="24" t="s">
        <v>217</v>
      </c>
      <c r="D2784" s="25">
        <v>6844</v>
      </c>
    </row>
    <row r="2785" spans="1:4">
      <c r="A2785" s="18" t="s">
        <v>2015</v>
      </c>
      <c r="B2785" s="19"/>
      <c r="C2785" s="20" t="s">
        <v>217</v>
      </c>
      <c r="D2785" s="21">
        <v>6844</v>
      </c>
    </row>
    <row r="2786" spans="1:4">
      <c r="A2786" s="22" t="s">
        <v>2016</v>
      </c>
      <c r="B2786" s="23"/>
      <c r="C2786" s="24" t="s">
        <v>217</v>
      </c>
      <c r="D2786" s="25">
        <v>6844</v>
      </c>
    </row>
    <row r="2787" spans="1:4">
      <c r="A2787" s="18" t="s">
        <v>2017</v>
      </c>
      <c r="B2787" s="19"/>
      <c r="C2787" s="20" t="s">
        <v>217</v>
      </c>
      <c r="D2787" s="21">
        <v>6844</v>
      </c>
    </row>
    <row r="2788" spans="1:4">
      <c r="A2788" s="22" t="s">
        <v>2018</v>
      </c>
      <c r="B2788" s="23"/>
      <c r="C2788" s="24" t="s">
        <v>217</v>
      </c>
      <c r="D2788" s="25">
        <v>6844</v>
      </c>
    </row>
    <row r="2789" spans="1:4">
      <c r="A2789" s="18" t="s">
        <v>2019</v>
      </c>
      <c r="B2789" s="19"/>
      <c r="C2789" s="20" t="s">
        <v>217</v>
      </c>
      <c r="D2789" s="21">
        <v>6844</v>
      </c>
    </row>
    <row r="2790" spans="1:4">
      <c r="A2790" s="22" t="s">
        <v>2020</v>
      </c>
      <c r="B2790" s="23"/>
      <c r="C2790" s="24" t="s">
        <v>217</v>
      </c>
      <c r="D2790" s="25">
        <v>6844</v>
      </c>
    </row>
    <row r="2791" spans="1:4">
      <c r="A2791" s="18" t="s">
        <v>2021</v>
      </c>
      <c r="B2791" s="19"/>
      <c r="C2791" s="20" t="s">
        <v>217</v>
      </c>
      <c r="D2791" s="21">
        <v>6844</v>
      </c>
    </row>
    <row r="2792" spans="1:4">
      <c r="A2792" s="22" t="s">
        <v>2022</v>
      </c>
      <c r="B2792" s="23"/>
      <c r="C2792" s="24" t="s">
        <v>217</v>
      </c>
      <c r="D2792" s="25">
        <v>6844</v>
      </c>
    </row>
    <row r="2793" spans="1:4">
      <c r="A2793" s="18" t="s">
        <v>2023</v>
      </c>
      <c r="B2793" s="19"/>
      <c r="C2793" s="20" t="s">
        <v>217</v>
      </c>
      <c r="D2793" s="21">
        <v>6844</v>
      </c>
    </row>
    <row r="2794" spans="1:4">
      <c r="A2794" s="22" t="s">
        <v>2024</v>
      </c>
      <c r="B2794" s="23"/>
      <c r="C2794" s="24" t="s">
        <v>217</v>
      </c>
      <c r="D2794" s="25">
        <v>6844</v>
      </c>
    </row>
    <row r="2795" spans="1:4">
      <c r="A2795" s="18" t="s">
        <v>2025</v>
      </c>
      <c r="B2795" s="19"/>
      <c r="C2795" s="20" t="s">
        <v>2026</v>
      </c>
      <c r="D2795" s="21">
        <v>6380</v>
      </c>
    </row>
    <row r="2796" spans="1:4">
      <c r="A2796" s="22" t="s">
        <v>2027</v>
      </c>
      <c r="B2796" s="23"/>
      <c r="C2796" s="24" t="s">
        <v>2026</v>
      </c>
      <c r="D2796" s="25">
        <v>3480</v>
      </c>
    </row>
    <row r="2797" spans="1:4">
      <c r="A2797" s="18" t="s">
        <v>2028</v>
      </c>
      <c r="B2797" s="19"/>
      <c r="C2797" s="20" t="s">
        <v>2026</v>
      </c>
      <c r="D2797" s="21">
        <v>3480</v>
      </c>
    </row>
    <row r="2798" spans="1:4">
      <c r="A2798" s="22" t="s">
        <v>2029</v>
      </c>
      <c r="B2798" s="23"/>
      <c r="C2798" s="24" t="s">
        <v>2026</v>
      </c>
      <c r="D2798" s="25">
        <v>3480</v>
      </c>
    </row>
    <row r="2799" spans="1:4">
      <c r="A2799" s="18" t="s">
        <v>2030</v>
      </c>
      <c r="B2799" s="19"/>
      <c r="C2799" s="20" t="s">
        <v>2026</v>
      </c>
      <c r="D2799" s="21">
        <v>3480</v>
      </c>
    </row>
    <row r="2800" spans="1:4">
      <c r="A2800" s="22" t="s">
        <v>2031</v>
      </c>
      <c r="B2800" s="23"/>
      <c r="C2800" s="24" t="s">
        <v>2026</v>
      </c>
      <c r="D2800" s="25">
        <v>3480</v>
      </c>
    </row>
    <row r="2801" spans="1:4">
      <c r="A2801" s="18" t="s">
        <v>2032</v>
      </c>
      <c r="B2801" s="19"/>
      <c r="C2801" s="20" t="s">
        <v>2026</v>
      </c>
      <c r="D2801" s="21">
        <v>3480</v>
      </c>
    </row>
    <row r="2802" spans="1:4">
      <c r="A2802" s="22" t="s">
        <v>2033</v>
      </c>
      <c r="B2802" s="23"/>
      <c r="C2802" s="24" t="s">
        <v>2026</v>
      </c>
      <c r="D2802" s="25">
        <v>3480</v>
      </c>
    </row>
    <row r="2803" spans="1:4">
      <c r="A2803" s="18" t="s">
        <v>2034</v>
      </c>
      <c r="B2803" s="19"/>
      <c r="C2803" s="20" t="s">
        <v>2026</v>
      </c>
      <c r="D2803" s="21">
        <v>3480</v>
      </c>
    </row>
    <row r="2804" spans="1:4">
      <c r="A2804" s="22" t="s">
        <v>2035</v>
      </c>
      <c r="B2804" s="23"/>
      <c r="C2804" s="24" t="s">
        <v>2026</v>
      </c>
      <c r="D2804" s="25">
        <v>3480</v>
      </c>
    </row>
    <row r="2805" spans="1:4">
      <c r="A2805" s="18" t="s">
        <v>2036</v>
      </c>
      <c r="B2805" s="19"/>
      <c r="C2805" s="20" t="s">
        <v>2026</v>
      </c>
      <c r="D2805" s="21">
        <v>3480</v>
      </c>
    </row>
    <row r="2806" spans="1:4">
      <c r="A2806" s="22" t="s">
        <v>2037</v>
      </c>
      <c r="B2806" s="23"/>
      <c r="C2806" s="24" t="s">
        <v>2026</v>
      </c>
      <c r="D2806" s="25">
        <v>3480</v>
      </c>
    </row>
    <row r="2807" spans="1:4">
      <c r="A2807" s="18" t="s">
        <v>2038</v>
      </c>
      <c r="B2807" s="19"/>
      <c r="C2807" s="20" t="s">
        <v>2026</v>
      </c>
      <c r="D2807" s="21">
        <v>3480</v>
      </c>
    </row>
    <row r="2808" spans="1:4">
      <c r="A2808" s="22" t="s">
        <v>2039</v>
      </c>
      <c r="B2808" s="23"/>
      <c r="C2808" s="24" t="s">
        <v>2026</v>
      </c>
      <c r="D2808" s="25">
        <v>3480</v>
      </c>
    </row>
    <row r="2809" spans="1:4">
      <c r="A2809" s="18" t="s">
        <v>2040</v>
      </c>
      <c r="B2809" s="19"/>
      <c r="C2809" s="20" t="s">
        <v>2026</v>
      </c>
      <c r="D2809" s="21">
        <v>3480</v>
      </c>
    </row>
    <row r="2810" spans="1:4">
      <c r="A2810" s="22" t="s">
        <v>2041</v>
      </c>
      <c r="B2810" s="23"/>
      <c r="C2810" s="24" t="s">
        <v>2026</v>
      </c>
      <c r="D2810" s="25">
        <v>3480</v>
      </c>
    </row>
    <row r="2811" spans="1:4">
      <c r="A2811" s="18" t="s">
        <v>2042</v>
      </c>
      <c r="B2811" s="19"/>
      <c r="C2811" s="20" t="s">
        <v>2026</v>
      </c>
      <c r="D2811" s="21">
        <v>3480</v>
      </c>
    </row>
    <row r="2812" spans="1:4">
      <c r="A2812" s="22" t="s">
        <v>2043</v>
      </c>
      <c r="B2812" s="23"/>
      <c r="C2812" s="24" t="s">
        <v>2026</v>
      </c>
      <c r="D2812" s="25">
        <v>3480</v>
      </c>
    </row>
    <row r="2813" spans="1:4">
      <c r="A2813" s="18" t="s">
        <v>2044</v>
      </c>
      <c r="B2813" s="19"/>
      <c r="C2813" s="20" t="s">
        <v>1994</v>
      </c>
      <c r="D2813" s="21">
        <v>2436</v>
      </c>
    </row>
    <row r="2814" spans="1:4">
      <c r="A2814" s="22" t="s">
        <v>2045</v>
      </c>
      <c r="B2814" s="23"/>
      <c r="C2814" s="24" t="s">
        <v>1994</v>
      </c>
      <c r="D2814" s="25">
        <v>2436</v>
      </c>
    </row>
    <row r="2815" spans="1:4">
      <c r="A2815" s="18" t="s">
        <v>2046</v>
      </c>
      <c r="B2815" s="19"/>
      <c r="C2815" s="20" t="s">
        <v>1994</v>
      </c>
      <c r="D2815" s="21">
        <v>2436</v>
      </c>
    </row>
    <row r="2816" spans="1:4">
      <c r="A2816" s="22" t="s">
        <v>2047</v>
      </c>
      <c r="B2816" s="23"/>
      <c r="C2816" s="24" t="s">
        <v>1994</v>
      </c>
      <c r="D2816" s="25">
        <v>2436</v>
      </c>
    </row>
    <row r="2817" spans="1:4">
      <c r="A2817" s="18" t="s">
        <v>2048</v>
      </c>
      <c r="B2817" s="19"/>
      <c r="C2817" s="20" t="s">
        <v>2049</v>
      </c>
      <c r="D2817" s="21">
        <v>3364</v>
      </c>
    </row>
    <row r="2818" spans="1:4">
      <c r="A2818" s="22" t="s">
        <v>2050</v>
      </c>
      <c r="B2818" s="23"/>
      <c r="C2818" s="24" t="s">
        <v>2049</v>
      </c>
      <c r="D2818" s="25">
        <v>3364</v>
      </c>
    </row>
    <row r="2819" spans="1:4">
      <c r="A2819" s="18" t="s">
        <v>2051</v>
      </c>
      <c r="B2819" s="19"/>
      <c r="C2819" s="20" t="s">
        <v>2049</v>
      </c>
      <c r="D2819" s="21">
        <v>3364</v>
      </c>
    </row>
    <row r="2820" spans="1:4">
      <c r="A2820" s="22" t="s">
        <v>2052</v>
      </c>
      <c r="B2820" s="23"/>
      <c r="C2820" s="24" t="s">
        <v>2049</v>
      </c>
      <c r="D2820" s="25">
        <v>3364</v>
      </c>
    </row>
    <row r="2821" spans="1:4">
      <c r="A2821" s="18" t="s">
        <v>2053</v>
      </c>
      <c r="B2821" s="19"/>
      <c r="C2821" s="20" t="s">
        <v>2049</v>
      </c>
      <c r="D2821" s="21">
        <v>3364</v>
      </c>
    </row>
    <row r="2822" spans="1:4">
      <c r="A2822" s="22" t="s">
        <v>2054</v>
      </c>
      <c r="B2822" s="23"/>
      <c r="C2822" s="24" t="s">
        <v>2049</v>
      </c>
      <c r="D2822" s="25">
        <v>3364</v>
      </c>
    </row>
    <row r="2823" spans="1:4">
      <c r="A2823" s="18" t="s">
        <v>2055</v>
      </c>
      <c r="B2823" s="19"/>
      <c r="C2823" s="20" t="s">
        <v>2049</v>
      </c>
      <c r="D2823" s="21">
        <v>3364</v>
      </c>
    </row>
    <row r="2824" spans="1:4">
      <c r="A2824" s="22" t="s">
        <v>2056</v>
      </c>
      <c r="B2824" s="23"/>
      <c r="C2824" s="24" t="s">
        <v>2049</v>
      </c>
      <c r="D2824" s="25">
        <v>3306</v>
      </c>
    </row>
    <row r="2825" spans="1:4">
      <c r="A2825" s="18" t="s">
        <v>2057</v>
      </c>
      <c r="B2825" s="19"/>
      <c r="C2825" s="20" t="s">
        <v>2049</v>
      </c>
      <c r="D2825" s="21">
        <v>3306</v>
      </c>
    </row>
    <row r="2826" spans="1:4">
      <c r="A2826" s="22" t="s">
        <v>2058</v>
      </c>
      <c r="B2826" s="23"/>
      <c r="C2826" s="24" t="s">
        <v>2049</v>
      </c>
      <c r="D2826" s="25">
        <v>3306</v>
      </c>
    </row>
    <row r="2827" spans="1:4">
      <c r="A2827" s="18" t="s">
        <v>2059</v>
      </c>
      <c r="B2827" s="19"/>
      <c r="C2827" s="20" t="s">
        <v>2049</v>
      </c>
      <c r="D2827" s="21">
        <v>3306</v>
      </c>
    </row>
    <row r="2828" spans="1:4">
      <c r="A2828" s="22" t="s">
        <v>2060</v>
      </c>
      <c r="B2828" s="23"/>
      <c r="C2828" s="24" t="s">
        <v>2049</v>
      </c>
      <c r="D2828" s="25">
        <v>3306</v>
      </c>
    </row>
    <row r="2829" spans="1:4">
      <c r="A2829" s="18" t="s">
        <v>2061</v>
      </c>
      <c r="B2829" s="19"/>
      <c r="C2829" s="20" t="s">
        <v>2049</v>
      </c>
      <c r="D2829" s="21">
        <v>3306</v>
      </c>
    </row>
    <row r="2830" spans="1:4">
      <c r="A2830" s="22" t="s">
        <v>2062</v>
      </c>
      <c r="B2830" s="23"/>
      <c r="C2830" s="24" t="s">
        <v>2049</v>
      </c>
      <c r="D2830" s="25">
        <v>3306</v>
      </c>
    </row>
    <row r="2831" spans="1:4">
      <c r="A2831" s="18" t="s">
        <v>2063</v>
      </c>
      <c r="B2831" s="19"/>
      <c r="C2831" s="20" t="s">
        <v>2049</v>
      </c>
      <c r="D2831" s="21">
        <v>3306</v>
      </c>
    </row>
    <row r="2832" spans="1:4">
      <c r="A2832" s="22" t="s">
        <v>2064</v>
      </c>
      <c r="B2832" s="23"/>
      <c r="C2832" s="24" t="s">
        <v>2049</v>
      </c>
      <c r="D2832" s="25">
        <v>3306</v>
      </c>
    </row>
    <row r="2833" spans="1:4">
      <c r="A2833" s="18" t="s">
        <v>2065</v>
      </c>
      <c r="B2833" s="19"/>
      <c r="C2833" s="20" t="s">
        <v>2049</v>
      </c>
      <c r="D2833" s="21">
        <v>3306</v>
      </c>
    </row>
    <row r="2834" spans="1:4">
      <c r="A2834" s="22" t="s">
        <v>2066</v>
      </c>
      <c r="B2834" s="23"/>
      <c r="C2834" s="24" t="s">
        <v>2049</v>
      </c>
      <c r="D2834" s="25">
        <v>3306</v>
      </c>
    </row>
    <row r="2835" spans="1:4">
      <c r="A2835" s="18" t="s">
        <v>2067</v>
      </c>
      <c r="B2835" s="19"/>
      <c r="C2835" s="20" t="s">
        <v>2049</v>
      </c>
      <c r="D2835" s="21">
        <v>3306</v>
      </c>
    </row>
    <row r="2836" spans="1:4">
      <c r="A2836" s="22" t="s">
        <v>2068</v>
      </c>
      <c r="B2836" s="23"/>
      <c r="C2836" s="24" t="s">
        <v>2049</v>
      </c>
      <c r="D2836" s="25">
        <v>3306</v>
      </c>
    </row>
    <row r="2837" spans="1:4">
      <c r="A2837" s="18" t="s">
        <v>2069</v>
      </c>
      <c r="B2837" s="19"/>
      <c r="C2837" s="20" t="s">
        <v>2049</v>
      </c>
      <c r="D2837" s="21">
        <v>3306</v>
      </c>
    </row>
    <row r="2838" spans="1:4">
      <c r="A2838" s="22" t="s">
        <v>2070</v>
      </c>
      <c r="B2838" s="23"/>
      <c r="C2838" s="24" t="s">
        <v>2049</v>
      </c>
      <c r="D2838" s="25">
        <v>3306</v>
      </c>
    </row>
    <row r="2839" spans="1:4">
      <c r="A2839" s="18" t="s">
        <v>2071</v>
      </c>
      <c r="B2839" s="19"/>
      <c r="C2839" s="20" t="s">
        <v>2049</v>
      </c>
      <c r="D2839" s="21">
        <v>3306</v>
      </c>
    </row>
    <row r="2840" spans="1:4">
      <c r="A2840" s="22" t="s">
        <v>2072</v>
      </c>
      <c r="B2840" s="23"/>
      <c r="C2840" s="24" t="s">
        <v>2049</v>
      </c>
      <c r="D2840" s="25">
        <v>3306</v>
      </c>
    </row>
    <row r="2841" spans="1:4">
      <c r="A2841" s="18" t="s">
        <v>2073</v>
      </c>
      <c r="B2841" s="19"/>
      <c r="C2841" s="20" t="s">
        <v>2049</v>
      </c>
      <c r="D2841" s="21">
        <v>3306</v>
      </c>
    </row>
    <row r="2842" spans="1:4">
      <c r="A2842" s="22" t="s">
        <v>2074</v>
      </c>
      <c r="B2842" s="23"/>
      <c r="C2842" s="24" t="s">
        <v>2049</v>
      </c>
      <c r="D2842" s="25">
        <v>3306</v>
      </c>
    </row>
    <row r="2843" spans="1:4">
      <c r="A2843" s="18" t="s">
        <v>2075</v>
      </c>
      <c r="B2843" s="19"/>
      <c r="C2843" s="20" t="s">
        <v>2049</v>
      </c>
      <c r="D2843" s="21">
        <v>3306</v>
      </c>
    </row>
    <row r="2844" spans="1:4">
      <c r="A2844" s="22" t="s">
        <v>2076</v>
      </c>
      <c r="B2844" s="23"/>
      <c r="C2844" s="24" t="s">
        <v>2049</v>
      </c>
      <c r="D2844" s="25">
        <v>3306</v>
      </c>
    </row>
    <row r="2845" spans="1:4">
      <c r="A2845" s="18" t="s">
        <v>2077</v>
      </c>
      <c r="B2845" s="19"/>
      <c r="C2845" s="20" t="s">
        <v>2049</v>
      </c>
      <c r="D2845" s="21">
        <v>3306</v>
      </c>
    </row>
    <row r="2846" spans="1:4">
      <c r="A2846" s="22" t="s">
        <v>2078</v>
      </c>
      <c r="B2846" s="23"/>
      <c r="C2846" s="24" t="s">
        <v>2049</v>
      </c>
      <c r="D2846" s="25">
        <v>3306</v>
      </c>
    </row>
    <row r="2847" spans="1:4">
      <c r="A2847" s="18" t="s">
        <v>2079</v>
      </c>
      <c r="B2847" s="19"/>
      <c r="C2847" s="20" t="s">
        <v>2080</v>
      </c>
      <c r="D2847" s="21">
        <v>9153.56</v>
      </c>
    </row>
    <row r="2848" spans="1:4">
      <c r="A2848" s="22" t="s">
        <v>2081</v>
      </c>
      <c r="B2848" s="23"/>
      <c r="C2848" s="24" t="s">
        <v>217</v>
      </c>
      <c r="D2848" s="25">
        <v>8700</v>
      </c>
    </row>
    <row r="2849" spans="1:4">
      <c r="A2849" s="18" t="s">
        <v>2082</v>
      </c>
      <c r="B2849" s="19"/>
      <c r="C2849" s="20" t="s">
        <v>217</v>
      </c>
      <c r="D2849" s="21">
        <v>8700</v>
      </c>
    </row>
    <row r="2850" spans="1:4">
      <c r="A2850" s="22" t="s">
        <v>2083</v>
      </c>
      <c r="B2850" s="23"/>
      <c r="C2850" s="24" t="s">
        <v>217</v>
      </c>
      <c r="D2850" s="25">
        <v>9285.7999999999993</v>
      </c>
    </row>
    <row r="2851" spans="1:4">
      <c r="A2851" s="18" t="s">
        <v>2084</v>
      </c>
      <c r="B2851" s="19"/>
      <c r="C2851" s="20" t="s">
        <v>161</v>
      </c>
      <c r="D2851" s="21">
        <v>11634.8</v>
      </c>
    </row>
    <row r="2852" spans="1:4">
      <c r="A2852" s="22" t="s">
        <v>2085</v>
      </c>
      <c r="B2852" s="23"/>
      <c r="C2852" s="24" t="s">
        <v>2086</v>
      </c>
      <c r="D2852" s="25">
        <v>9865.7999999999993</v>
      </c>
    </row>
    <row r="2853" spans="1:4">
      <c r="A2853" s="18" t="s">
        <v>2087</v>
      </c>
      <c r="B2853" s="19"/>
      <c r="C2853" s="20" t="s">
        <v>2088</v>
      </c>
      <c r="D2853" s="21">
        <v>22040</v>
      </c>
    </row>
    <row r="2854" spans="1:4">
      <c r="A2854" s="22" t="s">
        <v>2089</v>
      </c>
      <c r="B2854" s="23"/>
      <c r="C2854" s="24" t="s">
        <v>2090</v>
      </c>
      <c r="D2854" s="25">
        <v>11275.2</v>
      </c>
    </row>
    <row r="2855" spans="1:4">
      <c r="A2855" s="18" t="s">
        <v>2091</v>
      </c>
      <c r="B2855" s="19"/>
      <c r="C2855" s="20" t="s">
        <v>2090</v>
      </c>
      <c r="D2855" s="21">
        <v>11275.2</v>
      </c>
    </row>
    <row r="2856" spans="1:4">
      <c r="A2856" s="22" t="s">
        <v>2092</v>
      </c>
      <c r="B2856" s="23"/>
      <c r="C2856" s="24" t="s">
        <v>2090</v>
      </c>
      <c r="D2856" s="25">
        <v>11275.2</v>
      </c>
    </row>
    <row r="2857" spans="1:4">
      <c r="A2857" s="18" t="s">
        <v>2093</v>
      </c>
      <c r="B2857" s="19"/>
      <c r="C2857" s="20" t="s">
        <v>2090</v>
      </c>
      <c r="D2857" s="21">
        <v>11275.2</v>
      </c>
    </row>
    <row r="2858" spans="1:4">
      <c r="A2858" s="22" t="s">
        <v>2094</v>
      </c>
      <c r="B2858" s="23"/>
      <c r="C2858" s="24" t="s">
        <v>2090</v>
      </c>
      <c r="D2858" s="25">
        <v>11275.2</v>
      </c>
    </row>
    <row r="2859" spans="1:4">
      <c r="A2859" s="18" t="s">
        <v>2095</v>
      </c>
      <c r="B2859" s="19"/>
      <c r="C2859" s="20" t="s">
        <v>2090</v>
      </c>
      <c r="D2859" s="21">
        <v>11275.2</v>
      </c>
    </row>
    <row r="2860" spans="1:4">
      <c r="A2860" s="22" t="s">
        <v>2096</v>
      </c>
      <c r="B2860" s="23"/>
      <c r="C2860" s="24" t="s">
        <v>2090</v>
      </c>
      <c r="D2860" s="25">
        <v>11275.2</v>
      </c>
    </row>
    <row r="2861" spans="1:4">
      <c r="A2861" s="18" t="s">
        <v>2097</v>
      </c>
      <c r="B2861" s="19"/>
      <c r="C2861" s="20" t="s">
        <v>2090</v>
      </c>
      <c r="D2861" s="21">
        <v>11275.2</v>
      </c>
    </row>
    <row r="2862" spans="1:4">
      <c r="A2862" s="22" t="s">
        <v>2098</v>
      </c>
      <c r="B2862" s="23"/>
      <c r="C2862" s="24" t="s">
        <v>2090</v>
      </c>
      <c r="D2862" s="25">
        <v>11275.2</v>
      </c>
    </row>
    <row r="2863" spans="1:4">
      <c r="A2863" s="18" t="s">
        <v>2099</v>
      </c>
      <c r="B2863" s="19"/>
      <c r="C2863" s="20" t="s">
        <v>2090</v>
      </c>
      <c r="D2863" s="21">
        <v>11275.2</v>
      </c>
    </row>
    <row r="2864" spans="1:4">
      <c r="A2864" s="22" t="s">
        <v>2100</v>
      </c>
      <c r="B2864" s="23"/>
      <c r="C2864" s="24" t="s">
        <v>2090</v>
      </c>
      <c r="D2864" s="25">
        <v>11275.2</v>
      </c>
    </row>
    <row r="2865" spans="1:4">
      <c r="A2865" s="18" t="s">
        <v>2101</v>
      </c>
      <c r="B2865" s="19"/>
      <c r="C2865" s="20" t="s">
        <v>2090</v>
      </c>
      <c r="D2865" s="21">
        <v>11275.2</v>
      </c>
    </row>
    <row r="2866" spans="1:4">
      <c r="A2866" s="22" t="s">
        <v>2102</v>
      </c>
      <c r="B2866" s="23"/>
      <c r="C2866" s="24" t="s">
        <v>2090</v>
      </c>
      <c r="D2866" s="25">
        <v>11275.2</v>
      </c>
    </row>
    <row r="2867" spans="1:4">
      <c r="A2867" s="18" t="s">
        <v>2103</v>
      </c>
      <c r="B2867" s="19"/>
      <c r="C2867" s="20" t="s">
        <v>2090</v>
      </c>
      <c r="D2867" s="21">
        <v>11906.24</v>
      </c>
    </row>
    <row r="2868" spans="1:4">
      <c r="A2868" s="22" t="s">
        <v>2104</v>
      </c>
      <c r="B2868" s="23"/>
      <c r="C2868" s="24" t="s">
        <v>2090</v>
      </c>
      <c r="D2868" s="25">
        <v>11906.24</v>
      </c>
    </row>
    <row r="2869" spans="1:4">
      <c r="A2869" s="18" t="s">
        <v>2105</v>
      </c>
      <c r="B2869" s="19"/>
      <c r="C2869" s="20" t="s">
        <v>2090</v>
      </c>
      <c r="D2869" s="21">
        <v>11906.24</v>
      </c>
    </row>
    <row r="2870" spans="1:4">
      <c r="A2870" s="22" t="s">
        <v>2106</v>
      </c>
      <c r="B2870" s="23"/>
      <c r="C2870" s="24" t="s">
        <v>2090</v>
      </c>
      <c r="D2870" s="25">
        <v>17035.759999999998</v>
      </c>
    </row>
    <row r="2871" spans="1:4">
      <c r="A2871" s="18" t="s">
        <v>2107</v>
      </c>
      <c r="B2871" s="19"/>
      <c r="C2871" s="20" t="s">
        <v>2090</v>
      </c>
      <c r="D2871" s="21">
        <v>17035.759999999998</v>
      </c>
    </row>
    <row r="2872" spans="1:4">
      <c r="A2872" s="22" t="s">
        <v>2108</v>
      </c>
      <c r="B2872" s="23"/>
      <c r="C2872" s="24" t="s">
        <v>2090</v>
      </c>
      <c r="D2872" s="25">
        <v>17035.759999999998</v>
      </c>
    </row>
    <row r="2873" spans="1:4">
      <c r="A2873" s="18" t="s">
        <v>2109</v>
      </c>
      <c r="B2873" s="19"/>
      <c r="C2873" s="20" t="s">
        <v>2090</v>
      </c>
      <c r="D2873" s="21">
        <v>17035.759999999998</v>
      </c>
    </row>
    <row r="2874" spans="1:4">
      <c r="A2874" s="22" t="s">
        <v>2110</v>
      </c>
      <c r="B2874" s="23"/>
      <c r="C2874" s="24" t="s">
        <v>2090</v>
      </c>
      <c r="D2874" s="25">
        <v>17035.759999999998</v>
      </c>
    </row>
    <row r="2875" spans="1:4">
      <c r="A2875" s="18" t="s">
        <v>2111</v>
      </c>
      <c r="B2875" s="19"/>
      <c r="C2875" s="20" t="s">
        <v>2090</v>
      </c>
      <c r="D2875" s="21">
        <v>17035.759999999998</v>
      </c>
    </row>
    <row r="2876" spans="1:4">
      <c r="A2876" s="22" t="s">
        <v>2112</v>
      </c>
      <c r="B2876" s="23"/>
      <c r="C2876" s="24" t="s">
        <v>2090</v>
      </c>
      <c r="D2876" s="25">
        <v>17035.759999999998</v>
      </c>
    </row>
    <row r="2877" spans="1:4">
      <c r="A2877" s="18" t="s">
        <v>2113</v>
      </c>
      <c r="B2877" s="19"/>
      <c r="C2877" s="20" t="s">
        <v>2026</v>
      </c>
      <c r="D2877" s="21">
        <v>2900</v>
      </c>
    </row>
    <row r="2878" spans="1:4">
      <c r="A2878" s="22" t="s">
        <v>2114</v>
      </c>
      <c r="B2878" s="23"/>
      <c r="C2878" s="24" t="s">
        <v>2026</v>
      </c>
      <c r="D2878" s="25">
        <v>2900</v>
      </c>
    </row>
    <row r="2879" spans="1:4">
      <c r="A2879" s="18" t="s">
        <v>2115</v>
      </c>
      <c r="B2879" s="19"/>
      <c r="C2879" s="20" t="s">
        <v>2026</v>
      </c>
      <c r="D2879" s="21">
        <v>2900</v>
      </c>
    </row>
    <row r="2880" spans="1:4">
      <c r="A2880" s="22" t="s">
        <v>2116</v>
      </c>
      <c r="B2880" s="23"/>
      <c r="C2880" s="24" t="s">
        <v>2026</v>
      </c>
      <c r="D2880" s="25">
        <v>3468.4</v>
      </c>
    </row>
    <row r="2881" spans="1:4">
      <c r="A2881" s="18" t="s">
        <v>2117</v>
      </c>
      <c r="B2881" s="19"/>
      <c r="C2881" s="20" t="s">
        <v>2118</v>
      </c>
      <c r="D2881" s="21">
        <v>18040.32</v>
      </c>
    </row>
    <row r="2882" spans="1:4">
      <c r="A2882" s="22" t="s">
        <v>2119</v>
      </c>
      <c r="B2882" s="23"/>
      <c r="C2882" s="24" t="s">
        <v>2088</v>
      </c>
      <c r="D2882" s="25">
        <v>22620</v>
      </c>
    </row>
    <row r="2883" spans="1:4">
      <c r="A2883" s="18" t="s">
        <v>2120</v>
      </c>
      <c r="B2883" s="19"/>
      <c r="C2883" s="20" t="s">
        <v>217</v>
      </c>
      <c r="D2883" s="21">
        <v>4698</v>
      </c>
    </row>
    <row r="2884" spans="1:4">
      <c r="A2884" s="22" t="s">
        <v>2121</v>
      </c>
      <c r="B2884" s="23"/>
      <c r="C2884" s="24" t="s">
        <v>217</v>
      </c>
      <c r="D2884" s="25">
        <v>4698</v>
      </c>
    </row>
    <row r="2885" spans="1:4">
      <c r="A2885" s="18" t="s">
        <v>2122</v>
      </c>
      <c r="B2885" s="19"/>
      <c r="C2885" s="20" t="s">
        <v>217</v>
      </c>
      <c r="D2885" s="21">
        <v>9228.9599999999991</v>
      </c>
    </row>
    <row r="2886" spans="1:4">
      <c r="A2886" s="22" t="s">
        <v>2123</v>
      </c>
      <c r="B2886" s="23"/>
      <c r="C2886" s="24" t="s">
        <v>344</v>
      </c>
      <c r="D2886" s="25">
        <v>3700.4</v>
      </c>
    </row>
    <row r="2887" spans="1:4">
      <c r="A2887" s="18" t="s">
        <v>2124</v>
      </c>
      <c r="B2887" s="19"/>
      <c r="C2887" s="20" t="s">
        <v>344</v>
      </c>
      <c r="D2887" s="21">
        <v>3700.4</v>
      </c>
    </row>
    <row r="2888" spans="1:4">
      <c r="A2888" s="22" t="s">
        <v>2125</v>
      </c>
      <c r="B2888" s="23"/>
      <c r="C2888" s="24" t="s">
        <v>344</v>
      </c>
      <c r="D2888" s="25">
        <v>3700.4</v>
      </c>
    </row>
    <row r="2889" spans="1:4">
      <c r="A2889" s="18" t="s">
        <v>2126</v>
      </c>
      <c r="B2889" s="19"/>
      <c r="C2889" s="20" t="s">
        <v>344</v>
      </c>
      <c r="D2889" s="21">
        <v>3700.4</v>
      </c>
    </row>
    <row r="2890" spans="1:4">
      <c r="A2890" s="22" t="s">
        <v>2127</v>
      </c>
      <c r="B2890" s="23"/>
      <c r="C2890" s="24" t="s">
        <v>344</v>
      </c>
      <c r="D2890" s="25">
        <v>3700.4</v>
      </c>
    </row>
    <row r="2891" spans="1:4">
      <c r="A2891" s="18" t="s">
        <v>2128</v>
      </c>
      <c r="B2891" s="19"/>
      <c r="C2891" s="20" t="s">
        <v>344</v>
      </c>
      <c r="D2891" s="21">
        <v>3700.4</v>
      </c>
    </row>
    <row r="2892" spans="1:4">
      <c r="A2892" s="22" t="s">
        <v>2129</v>
      </c>
      <c r="B2892" s="23"/>
      <c r="C2892" s="24" t="s">
        <v>344</v>
      </c>
      <c r="D2892" s="25">
        <v>3700.4</v>
      </c>
    </row>
    <row r="2893" spans="1:4">
      <c r="A2893" s="18" t="s">
        <v>2130</v>
      </c>
      <c r="B2893" s="19"/>
      <c r="C2893" s="20" t="s">
        <v>344</v>
      </c>
      <c r="D2893" s="21">
        <v>3700.4</v>
      </c>
    </row>
    <row r="2894" spans="1:4">
      <c r="A2894" s="22" t="s">
        <v>2131</v>
      </c>
      <c r="B2894" s="23"/>
      <c r="C2894" s="24" t="s">
        <v>344</v>
      </c>
      <c r="D2894" s="25">
        <v>3700.4</v>
      </c>
    </row>
    <row r="2895" spans="1:4">
      <c r="A2895" s="18" t="s">
        <v>2132</v>
      </c>
      <c r="B2895" s="19"/>
      <c r="C2895" s="20" t="s">
        <v>344</v>
      </c>
      <c r="D2895" s="21">
        <v>3700.4</v>
      </c>
    </row>
    <row r="2896" spans="1:4">
      <c r="A2896" s="22" t="s">
        <v>2133</v>
      </c>
      <c r="B2896" s="23"/>
      <c r="C2896" s="24" t="s">
        <v>344</v>
      </c>
      <c r="D2896" s="25">
        <v>3700.4</v>
      </c>
    </row>
    <row r="2897" spans="1:4">
      <c r="A2897" s="18" t="s">
        <v>2134</v>
      </c>
      <c r="B2897" s="19"/>
      <c r="C2897" s="20" t="s">
        <v>344</v>
      </c>
      <c r="D2897" s="21">
        <v>3700.4</v>
      </c>
    </row>
    <row r="2898" spans="1:4">
      <c r="A2898" s="22" t="s">
        <v>2135</v>
      </c>
      <c r="B2898" s="23"/>
      <c r="C2898" s="24" t="s">
        <v>344</v>
      </c>
      <c r="D2898" s="25">
        <v>3700.4</v>
      </c>
    </row>
    <row r="2899" spans="1:4">
      <c r="A2899" s="18" t="s">
        <v>2136</v>
      </c>
      <c r="B2899" s="19"/>
      <c r="C2899" s="20" t="s">
        <v>344</v>
      </c>
      <c r="D2899" s="21">
        <v>3700.4</v>
      </c>
    </row>
    <row r="2900" spans="1:4">
      <c r="A2900" s="22" t="s">
        <v>2137</v>
      </c>
      <c r="B2900" s="23"/>
      <c r="C2900" s="24" t="s">
        <v>344</v>
      </c>
      <c r="D2900" s="25">
        <v>3700.4</v>
      </c>
    </row>
    <row r="2901" spans="1:4">
      <c r="A2901" s="18" t="s">
        <v>2138</v>
      </c>
      <c r="B2901" s="19"/>
      <c r="C2901" s="20" t="s">
        <v>344</v>
      </c>
      <c r="D2901" s="21">
        <v>3700.4</v>
      </c>
    </row>
    <row r="2902" spans="1:4">
      <c r="A2902" s="22" t="s">
        <v>2139</v>
      </c>
      <c r="B2902" s="23"/>
      <c r="C2902" s="24" t="s">
        <v>344</v>
      </c>
      <c r="D2902" s="25">
        <v>3700.4</v>
      </c>
    </row>
    <row r="2903" spans="1:4">
      <c r="A2903" s="18" t="s">
        <v>2140</v>
      </c>
      <c r="B2903" s="19"/>
      <c r="C2903" s="20" t="s">
        <v>344</v>
      </c>
      <c r="D2903" s="21">
        <v>3700.4</v>
      </c>
    </row>
    <row r="2904" spans="1:4">
      <c r="A2904" s="22" t="s">
        <v>2141</v>
      </c>
      <c r="B2904" s="23"/>
      <c r="C2904" s="24" t="s">
        <v>344</v>
      </c>
      <c r="D2904" s="25">
        <v>3700.4</v>
      </c>
    </row>
    <row r="2905" spans="1:4">
      <c r="A2905" s="18" t="s">
        <v>2142</v>
      </c>
      <c r="B2905" s="19"/>
      <c r="C2905" s="20" t="s">
        <v>344</v>
      </c>
      <c r="D2905" s="21">
        <v>3700.4</v>
      </c>
    </row>
    <row r="2906" spans="1:4">
      <c r="A2906" s="22" t="s">
        <v>2143</v>
      </c>
      <c r="B2906" s="23"/>
      <c r="C2906" s="24" t="s">
        <v>344</v>
      </c>
      <c r="D2906" s="25">
        <v>3700.4</v>
      </c>
    </row>
    <row r="2907" spans="1:4">
      <c r="A2907" s="18" t="s">
        <v>2144</v>
      </c>
      <c r="B2907" s="19"/>
      <c r="C2907" s="20" t="s">
        <v>344</v>
      </c>
      <c r="D2907" s="21">
        <v>3700.4</v>
      </c>
    </row>
    <row r="2908" spans="1:4">
      <c r="A2908" s="22" t="s">
        <v>2145</v>
      </c>
      <c r="B2908" s="23"/>
      <c r="C2908" s="24" t="s">
        <v>344</v>
      </c>
      <c r="D2908" s="25">
        <v>3700.4</v>
      </c>
    </row>
    <row r="2909" spans="1:4">
      <c r="A2909" s="18" t="s">
        <v>2146</v>
      </c>
      <c r="B2909" s="19"/>
      <c r="C2909" s="20" t="s">
        <v>344</v>
      </c>
      <c r="D2909" s="21">
        <v>3700.4</v>
      </c>
    </row>
    <row r="2910" spans="1:4">
      <c r="A2910" s="22" t="s">
        <v>2147</v>
      </c>
      <c r="B2910" s="23"/>
      <c r="C2910" s="24" t="s">
        <v>344</v>
      </c>
      <c r="D2910" s="25">
        <v>3700.4</v>
      </c>
    </row>
    <row r="2911" spans="1:4">
      <c r="A2911" s="18" t="s">
        <v>2148</v>
      </c>
      <c r="B2911" s="19"/>
      <c r="C2911" s="20" t="s">
        <v>344</v>
      </c>
      <c r="D2911" s="21">
        <v>3700.4</v>
      </c>
    </row>
    <row r="2912" spans="1:4">
      <c r="A2912" s="22" t="s">
        <v>2149</v>
      </c>
      <c r="B2912" s="23"/>
      <c r="C2912" s="24" t="s">
        <v>344</v>
      </c>
      <c r="D2912" s="25">
        <v>3700.4</v>
      </c>
    </row>
    <row r="2913" spans="1:4">
      <c r="A2913" s="18" t="s">
        <v>2150</v>
      </c>
      <c r="B2913" s="19"/>
      <c r="C2913" s="20" t="s">
        <v>2151</v>
      </c>
      <c r="D2913" s="21">
        <v>4808.2</v>
      </c>
    </row>
    <row r="2914" spans="1:4">
      <c r="A2914" s="22" t="s">
        <v>2152</v>
      </c>
      <c r="B2914" s="23"/>
      <c r="C2914" s="24" t="s">
        <v>2151</v>
      </c>
      <c r="D2914" s="25">
        <v>4808.2</v>
      </c>
    </row>
    <row r="2915" spans="1:4">
      <c r="A2915" s="18" t="s">
        <v>2153</v>
      </c>
      <c r="B2915" s="19"/>
      <c r="C2915" s="20" t="s">
        <v>2151</v>
      </c>
      <c r="D2915" s="21">
        <v>4808.2</v>
      </c>
    </row>
    <row r="2916" spans="1:4">
      <c r="A2916" s="22" t="s">
        <v>2154</v>
      </c>
      <c r="B2916" s="23"/>
      <c r="C2916" s="24" t="s">
        <v>2151</v>
      </c>
      <c r="D2916" s="25">
        <v>4808.2</v>
      </c>
    </row>
    <row r="2917" spans="1:4">
      <c r="A2917" s="18" t="s">
        <v>2155</v>
      </c>
      <c r="B2917" s="19"/>
      <c r="C2917" s="20" t="s">
        <v>2151</v>
      </c>
      <c r="D2917" s="21">
        <v>4808.2</v>
      </c>
    </row>
    <row r="2918" spans="1:4">
      <c r="A2918" s="22" t="s">
        <v>2156</v>
      </c>
      <c r="B2918" s="23"/>
      <c r="C2918" s="24" t="s">
        <v>2151</v>
      </c>
      <c r="D2918" s="25">
        <v>4808.2</v>
      </c>
    </row>
    <row r="2919" spans="1:4">
      <c r="A2919" s="18" t="s">
        <v>2157</v>
      </c>
      <c r="B2919" s="19"/>
      <c r="C2919" s="20" t="s">
        <v>2151</v>
      </c>
      <c r="D2919" s="21">
        <v>4808.2</v>
      </c>
    </row>
    <row r="2920" spans="1:4">
      <c r="A2920" s="22" t="s">
        <v>2158</v>
      </c>
      <c r="B2920" s="23"/>
      <c r="C2920" s="24" t="s">
        <v>2151</v>
      </c>
      <c r="D2920" s="25">
        <v>4808.2</v>
      </c>
    </row>
    <row r="2921" spans="1:4">
      <c r="A2921" s="18" t="s">
        <v>2159</v>
      </c>
      <c r="B2921" s="19"/>
      <c r="C2921" s="20" t="s">
        <v>2151</v>
      </c>
      <c r="D2921" s="21">
        <v>4808.2</v>
      </c>
    </row>
    <row r="2922" spans="1:4">
      <c r="A2922" s="22" t="s">
        <v>2160</v>
      </c>
      <c r="B2922" s="23"/>
      <c r="C2922" s="24" t="s">
        <v>2151</v>
      </c>
      <c r="D2922" s="25">
        <v>4808.2</v>
      </c>
    </row>
    <row r="2923" spans="1:4">
      <c r="A2923" s="18" t="s">
        <v>2161</v>
      </c>
      <c r="B2923" s="19"/>
      <c r="C2923" s="20" t="s">
        <v>2151</v>
      </c>
      <c r="D2923" s="21">
        <v>4808.2</v>
      </c>
    </row>
    <row r="2924" spans="1:4">
      <c r="A2924" s="22" t="s">
        <v>2162</v>
      </c>
      <c r="B2924" s="23"/>
      <c r="C2924" s="24" t="s">
        <v>2151</v>
      </c>
      <c r="D2924" s="25">
        <v>4808.2</v>
      </c>
    </row>
    <row r="2925" spans="1:4">
      <c r="A2925" s="18" t="s">
        <v>2163</v>
      </c>
      <c r="B2925" s="19"/>
      <c r="C2925" s="20" t="s">
        <v>2151</v>
      </c>
      <c r="D2925" s="21">
        <v>4808.2</v>
      </c>
    </row>
    <row r="2926" spans="1:4">
      <c r="A2926" s="22" t="s">
        <v>2164</v>
      </c>
      <c r="B2926" s="23"/>
      <c r="C2926" s="24" t="s">
        <v>2151</v>
      </c>
      <c r="D2926" s="25">
        <v>4808.2</v>
      </c>
    </row>
    <row r="2927" spans="1:4">
      <c r="A2927" s="18" t="s">
        <v>2165</v>
      </c>
      <c r="B2927" s="19"/>
      <c r="C2927" s="20" t="s">
        <v>2151</v>
      </c>
      <c r="D2927" s="21">
        <v>4808.2</v>
      </c>
    </row>
    <row r="2928" spans="1:4">
      <c r="A2928" s="22" t="s">
        <v>2166</v>
      </c>
      <c r="B2928" s="23"/>
      <c r="C2928" s="24" t="s">
        <v>2151</v>
      </c>
      <c r="D2928" s="25">
        <v>4808.2</v>
      </c>
    </row>
    <row r="2929" spans="1:4">
      <c r="A2929" s="18" t="s">
        <v>2167</v>
      </c>
      <c r="B2929" s="19"/>
      <c r="C2929" s="20" t="s">
        <v>2151</v>
      </c>
      <c r="D2929" s="21">
        <v>4808.2</v>
      </c>
    </row>
    <row r="2930" spans="1:4">
      <c r="A2930" s="22" t="s">
        <v>2168</v>
      </c>
      <c r="B2930" s="23"/>
      <c r="C2930" s="24" t="s">
        <v>2151</v>
      </c>
      <c r="D2930" s="25">
        <v>4808.2</v>
      </c>
    </row>
    <row r="2931" spans="1:4">
      <c r="A2931" s="18" t="s">
        <v>2169</v>
      </c>
      <c r="B2931" s="19"/>
      <c r="C2931" s="20" t="s">
        <v>2151</v>
      </c>
      <c r="D2931" s="21">
        <v>4808.2</v>
      </c>
    </row>
    <row r="2932" spans="1:4">
      <c r="A2932" s="22" t="s">
        <v>2170</v>
      </c>
      <c r="B2932" s="23"/>
      <c r="C2932" s="24" t="s">
        <v>2151</v>
      </c>
      <c r="D2932" s="25">
        <v>4808.2</v>
      </c>
    </row>
    <row r="2933" spans="1:4">
      <c r="A2933" s="18" t="s">
        <v>2171</v>
      </c>
      <c r="B2933" s="19"/>
      <c r="C2933" s="20" t="s">
        <v>2151</v>
      </c>
      <c r="D2933" s="21">
        <v>4808.2</v>
      </c>
    </row>
    <row r="2934" spans="1:4">
      <c r="A2934" s="22" t="s">
        <v>2172</v>
      </c>
      <c r="B2934" s="23"/>
      <c r="C2934" s="24" t="s">
        <v>2151</v>
      </c>
      <c r="D2934" s="25">
        <v>4808.2</v>
      </c>
    </row>
    <row r="2935" spans="1:4">
      <c r="A2935" s="18" t="s">
        <v>2173</v>
      </c>
      <c r="B2935" s="19"/>
      <c r="C2935" s="20" t="s">
        <v>2151</v>
      </c>
      <c r="D2935" s="21">
        <v>4808.2</v>
      </c>
    </row>
    <row r="2936" spans="1:4">
      <c r="A2936" s="22" t="s">
        <v>2174</v>
      </c>
      <c r="B2936" s="23"/>
      <c r="C2936" s="24" t="s">
        <v>2151</v>
      </c>
      <c r="D2936" s="25">
        <v>4808.2</v>
      </c>
    </row>
    <row r="2937" spans="1:4">
      <c r="A2937" s="18" t="s">
        <v>2175</v>
      </c>
      <c r="B2937" s="19"/>
      <c r="C2937" s="20" t="s">
        <v>2151</v>
      </c>
      <c r="D2937" s="21">
        <v>4808.2</v>
      </c>
    </row>
    <row r="2938" spans="1:4">
      <c r="A2938" s="22" t="s">
        <v>2176</v>
      </c>
      <c r="B2938" s="23"/>
      <c r="C2938" s="24" t="s">
        <v>2151</v>
      </c>
      <c r="D2938" s="25">
        <v>4808.2</v>
      </c>
    </row>
    <row r="2939" spans="1:4">
      <c r="A2939" s="18" t="s">
        <v>2177</v>
      </c>
      <c r="B2939" s="19"/>
      <c r="C2939" s="20" t="s">
        <v>2151</v>
      </c>
      <c r="D2939" s="21">
        <v>4808.2</v>
      </c>
    </row>
    <row r="2940" spans="1:4">
      <c r="A2940" s="22" t="s">
        <v>2178</v>
      </c>
      <c r="B2940" s="23"/>
      <c r="C2940" s="24" t="s">
        <v>2151</v>
      </c>
      <c r="D2940" s="25">
        <v>4808.2</v>
      </c>
    </row>
    <row r="2941" spans="1:4">
      <c r="A2941" s="18" t="s">
        <v>2179</v>
      </c>
      <c r="B2941" s="19"/>
      <c r="C2941" s="20" t="s">
        <v>2180</v>
      </c>
      <c r="D2941" s="21">
        <v>3120.4</v>
      </c>
    </row>
    <row r="2942" spans="1:4">
      <c r="A2942" s="22" t="s">
        <v>2181</v>
      </c>
      <c r="B2942" s="23"/>
      <c r="C2942" s="24" t="s">
        <v>2180</v>
      </c>
      <c r="D2942" s="25">
        <v>3120.4</v>
      </c>
    </row>
    <row r="2943" spans="1:4">
      <c r="A2943" s="18" t="s">
        <v>2182</v>
      </c>
      <c r="B2943" s="19"/>
      <c r="C2943" s="20" t="s">
        <v>2180</v>
      </c>
      <c r="D2943" s="21">
        <v>3120.4</v>
      </c>
    </row>
    <row r="2944" spans="1:4">
      <c r="A2944" s="22" t="s">
        <v>2183</v>
      </c>
      <c r="B2944" s="23"/>
      <c r="C2944" s="24" t="s">
        <v>2180</v>
      </c>
      <c r="D2944" s="25">
        <v>3120.4</v>
      </c>
    </row>
    <row r="2945" spans="1:4">
      <c r="A2945" s="18" t="s">
        <v>2184</v>
      </c>
      <c r="B2945" s="19"/>
      <c r="C2945" s="20" t="s">
        <v>2180</v>
      </c>
      <c r="D2945" s="21">
        <v>3120.4</v>
      </c>
    </row>
    <row r="2946" spans="1:4">
      <c r="A2946" s="22" t="s">
        <v>2185</v>
      </c>
      <c r="B2946" s="23"/>
      <c r="C2946" s="24" t="s">
        <v>2180</v>
      </c>
      <c r="D2946" s="25">
        <v>3120.4</v>
      </c>
    </row>
    <row r="2947" spans="1:4">
      <c r="A2947" s="18" t="s">
        <v>2186</v>
      </c>
      <c r="B2947" s="19"/>
      <c r="C2947" s="20" t="s">
        <v>2180</v>
      </c>
      <c r="D2947" s="21">
        <v>3120.4</v>
      </c>
    </row>
    <row r="2948" spans="1:4">
      <c r="A2948" s="22" t="s">
        <v>2187</v>
      </c>
      <c r="B2948" s="23"/>
      <c r="C2948" s="24" t="s">
        <v>2180</v>
      </c>
      <c r="D2948" s="25">
        <v>3120.4</v>
      </c>
    </row>
    <row r="2949" spans="1:4">
      <c r="A2949" s="18" t="s">
        <v>2188</v>
      </c>
      <c r="B2949" s="19"/>
      <c r="C2949" s="20" t="s">
        <v>2180</v>
      </c>
      <c r="D2949" s="21">
        <v>3120.4</v>
      </c>
    </row>
    <row r="2950" spans="1:4">
      <c r="A2950" s="22" t="s">
        <v>2189</v>
      </c>
      <c r="B2950" s="23"/>
      <c r="C2950" s="24" t="s">
        <v>2180</v>
      </c>
      <c r="D2950" s="25">
        <v>3120.4</v>
      </c>
    </row>
    <row r="2951" spans="1:4">
      <c r="A2951" s="18" t="s">
        <v>2190</v>
      </c>
      <c r="B2951" s="19"/>
      <c r="C2951" s="20" t="s">
        <v>2180</v>
      </c>
      <c r="D2951" s="21">
        <v>3120.4</v>
      </c>
    </row>
    <row r="2952" spans="1:4">
      <c r="A2952" s="22" t="s">
        <v>2191</v>
      </c>
      <c r="B2952" s="23"/>
      <c r="C2952" s="24" t="s">
        <v>2180</v>
      </c>
      <c r="D2952" s="25">
        <v>3120.4</v>
      </c>
    </row>
    <row r="2953" spans="1:4">
      <c r="A2953" s="18" t="s">
        <v>2192</v>
      </c>
      <c r="B2953" s="19"/>
      <c r="C2953" s="20" t="s">
        <v>2180</v>
      </c>
      <c r="D2953" s="21">
        <v>3120.4</v>
      </c>
    </row>
    <row r="2954" spans="1:4">
      <c r="A2954" s="22" t="s">
        <v>2193</v>
      </c>
      <c r="B2954" s="23"/>
      <c r="C2954" s="24" t="s">
        <v>2180</v>
      </c>
      <c r="D2954" s="25">
        <v>3120.4</v>
      </c>
    </row>
    <row r="2955" spans="1:4">
      <c r="A2955" s="18" t="s">
        <v>2194</v>
      </c>
      <c r="B2955" s="19"/>
      <c r="C2955" s="20" t="s">
        <v>2195</v>
      </c>
      <c r="D2955" s="21">
        <v>3996.2</v>
      </c>
    </row>
    <row r="2956" spans="1:4">
      <c r="A2956" s="22" t="s">
        <v>2196</v>
      </c>
      <c r="B2956" s="23"/>
      <c r="C2956" s="24" t="s">
        <v>2195</v>
      </c>
      <c r="D2956" s="25">
        <v>3996.2</v>
      </c>
    </row>
    <row r="2957" spans="1:4">
      <c r="A2957" s="18" t="s">
        <v>2197</v>
      </c>
      <c r="B2957" s="19"/>
      <c r="C2957" s="20" t="s">
        <v>2195</v>
      </c>
      <c r="D2957" s="21">
        <v>3996.2</v>
      </c>
    </row>
    <row r="2958" spans="1:4">
      <c r="A2958" s="22" t="s">
        <v>2198</v>
      </c>
      <c r="B2958" s="23"/>
      <c r="C2958" s="24" t="s">
        <v>2199</v>
      </c>
      <c r="D2958" s="25">
        <v>3996.2</v>
      </c>
    </row>
    <row r="2959" spans="1:4">
      <c r="A2959" s="18" t="s">
        <v>2200</v>
      </c>
      <c r="B2959" s="19"/>
      <c r="C2959" s="20" t="s">
        <v>2201</v>
      </c>
      <c r="D2959" s="21">
        <v>11275.2</v>
      </c>
    </row>
    <row r="2960" spans="1:4">
      <c r="A2960" s="22" t="s">
        <v>2202</v>
      </c>
      <c r="B2960" s="23"/>
      <c r="C2960" s="24" t="s">
        <v>899</v>
      </c>
      <c r="D2960" s="25">
        <v>11275.2</v>
      </c>
    </row>
    <row r="2961" spans="1:4">
      <c r="A2961" s="18" t="s">
        <v>2216</v>
      </c>
      <c r="B2961" s="19"/>
      <c r="C2961" s="20" t="s">
        <v>1080</v>
      </c>
      <c r="D2961" s="21">
        <v>4254.99</v>
      </c>
    </row>
    <row r="2962" spans="1:4">
      <c r="A2962" s="22" t="s">
        <v>2217</v>
      </c>
      <c r="B2962" s="23"/>
      <c r="C2962" s="24" t="s">
        <v>1080</v>
      </c>
      <c r="D2962" s="25">
        <v>4254.99</v>
      </c>
    </row>
    <row r="2963" spans="1:4">
      <c r="A2963" s="18" t="s">
        <v>2218</v>
      </c>
      <c r="B2963" s="19"/>
      <c r="C2963" s="20" t="s">
        <v>1080</v>
      </c>
      <c r="D2963" s="21">
        <v>4254.99</v>
      </c>
    </row>
    <row r="2964" spans="1:4">
      <c r="A2964" s="22" t="s">
        <v>2219</v>
      </c>
      <c r="B2964" s="23"/>
      <c r="C2964" s="24" t="s">
        <v>1080</v>
      </c>
      <c r="D2964" s="25">
        <v>4254.99</v>
      </c>
    </row>
    <row r="2965" spans="1:4">
      <c r="A2965" s="18" t="s">
        <v>2220</v>
      </c>
      <c r="B2965" s="19"/>
      <c r="C2965" s="20" t="s">
        <v>1080</v>
      </c>
      <c r="D2965" s="21">
        <v>4254.99</v>
      </c>
    </row>
    <row r="2966" spans="1:4">
      <c r="A2966" s="22" t="s">
        <v>2221</v>
      </c>
      <c r="B2966" s="23"/>
      <c r="C2966" s="24" t="s">
        <v>1080</v>
      </c>
      <c r="D2966" s="25">
        <v>4254.99</v>
      </c>
    </row>
    <row r="2967" spans="1:4">
      <c r="A2967" s="18" t="s">
        <v>2222</v>
      </c>
      <c r="B2967" s="19"/>
      <c r="C2967" s="20" t="s">
        <v>1080</v>
      </c>
      <c r="D2967" s="21">
        <v>4254.99</v>
      </c>
    </row>
    <row r="2968" spans="1:4">
      <c r="A2968" s="22" t="s">
        <v>2223</v>
      </c>
      <c r="B2968" s="23"/>
      <c r="C2968" s="24" t="s">
        <v>467</v>
      </c>
      <c r="D2968" s="25">
        <v>3396.42</v>
      </c>
    </row>
    <row r="2969" spans="1:4">
      <c r="A2969" s="18" t="s">
        <v>2224</v>
      </c>
      <c r="B2969" s="19"/>
      <c r="C2969" s="20" t="s">
        <v>467</v>
      </c>
      <c r="D2969" s="21">
        <v>3396.42</v>
      </c>
    </row>
    <row r="2970" spans="1:4">
      <c r="A2970" s="22" t="s">
        <v>2225</v>
      </c>
      <c r="B2970" s="23"/>
      <c r="C2970" s="24" t="s">
        <v>467</v>
      </c>
      <c r="D2970" s="25">
        <v>3396.42</v>
      </c>
    </row>
    <row r="2971" spans="1:4">
      <c r="A2971" s="18" t="s">
        <v>2226</v>
      </c>
      <c r="B2971" s="19"/>
      <c r="C2971" s="20" t="s">
        <v>467</v>
      </c>
      <c r="D2971" s="21">
        <v>3396.42</v>
      </c>
    </row>
    <row r="2972" spans="1:4">
      <c r="A2972" s="22" t="s">
        <v>2227</v>
      </c>
      <c r="B2972" s="23"/>
      <c r="C2972" s="24" t="s">
        <v>467</v>
      </c>
      <c r="D2972" s="25">
        <v>3396.42</v>
      </c>
    </row>
    <row r="2973" spans="1:4">
      <c r="A2973" s="18" t="s">
        <v>2228</v>
      </c>
      <c r="B2973" s="19"/>
      <c r="C2973" s="20" t="s">
        <v>467</v>
      </c>
      <c r="D2973" s="21">
        <v>3396.42</v>
      </c>
    </row>
    <row r="2974" spans="1:4">
      <c r="A2974" s="22" t="s">
        <v>2229</v>
      </c>
      <c r="B2974" s="23"/>
      <c r="C2974" s="24" t="s">
        <v>467</v>
      </c>
      <c r="D2974" s="25">
        <v>3396.42</v>
      </c>
    </row>
    <row r="2975" spans="1:4">
      <c r="A2975" s="18" t="s">
        <v>2230</v>
      </c>
      <c r="B2975" s="19"/>
      <c r="C2975" s="20" t="s">
        <v>467</v>
      </c>
      <c r="D2975" s="21">
        <v>3396.42</v>
      </c>
    </row>
    <row r="2976" spans="1:4">
      <c r="A2976" s="22" t="s">
        <v>2231</v>
      </c>
      <c r="B2976" s="23"/>
      <c r="C2976" s="24" t="s">
        <v>467</v>
      </c>
      <c r="D2976" s="25">
        <v>3396.42</v>
      </c>
    </row>
    <row r="2977" spans="1:4">
      <c r="A2977" s="18" t="s">
        <v>2232</v>
      </c>
      <c r="B2977" s="19"/>
      <c r="C2977" s="20" t="s">
        <v>467</v>
      </c>
      <c r="D2977" s="21">
        <v>3396.42</v>
      </c>
    </row>
    <row r="2978" spans="1:4">
      <c r="A2978" s="18" t="s">
        <v>2244</v>
      </c>
      <c r="B2978" s="19"/>
      <c r="C2978" s="20" t="s">
        <v>105</v>
      </c>
      <c r="D2978" s="21">
        <v>2818.8</v>
      </c>
    </row>
    <row r="2979" spans="1:4">
      <c r="A2979" s="22" t="s">
        <v>2245</v>
      </c>
      <c r="B2979" s="23"/>
      <c r="C2979" s="24" t="s">
        <v>105</v>
      </c>
      <c r="D2979" s="25">
        <v>2818.8</v>
      </c>
    </row>
    <row r="2980" spans="1:4">
      <c r="A2980" s="18" t="s">
        <v>2246</v>
      </c>
      <c r="B2980" s="19"/>
      <c r="C2980" s="20" t="s">
        <v>105</v>
      </c>
      <c r="D2980" s="21">
        <v>2818.8</v>
      </c>
    </row>
    <row r="2981" spans="1:4">
      <c r="A2981" s="18" t="s">
        <v>2250</v>
      </c>
      <c r="B2981" s="19"/>
      <c r="C2981" s="20" t="s">
        <v>2251</v>
      </c>
      <c r="D2981" s="21">
        <v>56365.56</v>
      </c>
    </row>
    <row r="2982" spans="1:4">
      <c r="A2982" s="22" t="s">
        <v>2287</v>
      </c>
      <c r="B2982" s="23"/>
      <c r="C2982" s="24" t="s">
        <v>1540</v>
      </c>
      <c r="D2982" s="25">
        <v>4089000</v>
      </c>
    </row>
    <row r="2983" spans="1:4">
      <c r="A2983" s="18" t="s">
        <v>2360</v>
      </c>
      <c r="B2983" s="19"/>
      <c r="C2983" s="20" t="s">
        <v>183</v>
      </c>
      <c r="D2983" s="21">
        <v>3001.5</v>
      </c>
    </row>
    <row r="2984" spans="1:4">
      <c r="A2984" s="22" t="s">
        <v>2361</v>
      </c>
      <c r="B2984" s="23"/>
      <c r="C2984" s="24" t="s">
        <v>191</v>
      </c>
      <c r="D2984" s="25">
        <v>13653.2</v>
      </c>
    </row>
    <row r="2985" spans="1:4">
      <c r="A2985" s="18" t="s">
        <v>2362</v>
      </c>
      <c r="B2985" s="19"/>
      <c r="C2985" s="20" t="s">
        <v>191</v>
      </c>
      <c r="D2985" s="21">
        <v>13653.2</v>
      </c>
    </row>
    <row r="2986" spans="1:4">
      <c r="A2986" s="22" t="s">
        <v>2363</v>
      </c>
      <c r="B2986" s="23"/>
      <c r="C2986" s="24" t="s">
        <v>191</v>
      </c>
      <c r="D2986" s="25">
        <v>13653.2</v>
      </c>
    </row>
    <row r="2987" spans="1:4">
      <c r="A2987" s="22" t="s">
        <v>2395</v>
      </c>
      <c r="B2987" s="23"/>
      <c r="C2987" s="24" t="s">
        <v>312</v>
      </c>
      <c r="D2987" s="25">
        <v>4243.5</v>
      </c>
    </row>
    <row r="2988" spans="1:4">
      <c r="A2988" s="18" t="s">
        <v>2396</v>
      </c>
      <c r="B2988" s="19"/>
      <c r="C2988" s="20" t="s">
        <v>312</v>
      </c>
      <c r="D2988" s="21">
        <v>4243.5</v>
      </c>
    </row>
    <row r="2989" spans="1:4">
      <c r="A2989" s="22" t="s">
        <v>2397</v>
      </c>
      <c r="B2989" s="23"/>
      <c r="C2989" s="24" t="s">
        <v>312</v>
      </c>
      <c r="D2989" s="25">
        <v>4243.5</v>
      </c>
    </row>
    <row r="2990" spans="1:4">
      <c r="A2990" s="18" t="s">
        <v>2398</v>
      </c>
      <c r="B2990" s="19"/>
      <c r="C2990" s="20" t="s">
        <v>312</v>
      </c>
      <c r="D2990" s="21">
        <v>4243.5</v>
      </c>
    </row>
    <row r="2991" spans="1:4">
      <c r="A2991" s="22" t="s">
        <v>2399</v>
      </c>
      <c r="B2991" s="23"/>
      <c r="C2991" s="24" t="s">
        <v>1191</v>
      </c>
      <c r="D2991" s="25">
        <v>18250.07</v>
      </c>
    </row>
    <row r="2992" spans="1:4">
      <c r="A2992" s="18" t="s">
        <v>2407</v>
      </c>
      <c r="B2992" s="19"/>
      <c r="C2992" s="20" t="s">
        <v>2408</v>
      </c>
      <c r="D2992" s="21">
        <v>69862.5</v>
      </c>
    </row>
    <row r="2993" spans="1:4">
      <c r="A2993" s="18" t="s">
        <v>2411</v>
      </c>
      <c r="B2993" s="19"/>
      <c r="C2993" s="20" t="s">
        <v>403</v>
      </c>
      <c r="D2993" s="21">
        <v>3364</v>
      </c>
    </row>
    <row r="2994" spans="1:4">
      <c r="A2994" s="22" t="s">
        <v>2412</v>
      </c>
      <c r="B2994" s="23"/>
      <c r="C2994" s="24" t="s">
        <v>401</v>
      </c>
      <c r="D2994" s="25">
        <v>3747.49</v>
      </c>
    </row>
    <row r="2995" spans="1:4">
      <c r="A2995" s="18" t="s">
        <v>2413</v>
      </c>
      <c r="B2995" s="19"/>
      <c r="C2995" s="20" t="s">
        <v>425</v>
      </c>
      <c r="D2995" s="21">
        <v>5454.45</v>
      </c>
    </row>
    <row r="2996" spans="1:4">
      <c r="A2996" s="22" t="s">
        <v>2414</v>
      </c>
      <c r="B2996" s="23"/>
      <c r="C2996" s="24" t="s">
        <v>2415</v>
      </c>
      <c r="D2996" s="25">
        <v>10909.08</v>
      </c>
    </row>
    <row r="2997" spans="1:4">
      <c r="A2997" s="18" t="s">
        <v>2435</v>
      </c>
      <c r="B2997" s="19"/>
      <c r="C2997" s="20" t="s">
        <v>2436</v>
      </c>
      <c r="D2997" s="21">
        <v>2871</v>
      </c>
    </row>
    <row r="2998" spans="1:4">
      <c r="A2998" s="22" t="s">
        <v>2437</v>
      </c>
      <c r="B2998" s="23"/>
      <c r="C2998" s="24" t="s">
        <v>2438</v>
      </c>
      <c r="D2998" s="25">
        <v>2871</v>
      </c>
    </row>
    <row r="2999" spans="1:4">
      <c r="A2999" s="18" t="s">
        <v>2439</v>
      </c>
      <c r="B2999" s="19"/>
      <c r="C2999" s="20" t="s">
        <v>72</v>
      </c>
      <c r="D2999" s="21">
        <v>2871</v>
      </c>
    </row>
    <row r="3000" spans="1:4">
      <c r="A3000" s="22" t="s">
        <v>2440</v>
      </c>
      <c r="B3000" s="23"/>
      <c r="C3000" s="24" t="s">
        <v>72</v>
      </c>
      <c r="D3000" s="25">
        <v>2871</v>
      </c>
    </row>
    <row r="3001" spans="1:4">
      <c r="A3001" s="18" t="s">
        <v>2441</v>
      </c>
      <c r="B3001" s="19"/>
      <c r="C3001" s="20" t="s">
        <v>2442</v>
      </c>
      <c r="D3001" s="21">
        <v>2348.7600000000002</v>
      </c>
    </row>
    <row r="3002" spans="1:4">
      <c r="A3002" s="18" t="s">
        <v>2444</v>
      </c>
      <c r="B3002" s="19"/>
      <c r="C3002" s="20" t="s">
        <v>98</v>
      </c>
      <c r="D3002" s="21">
        <v>31759.55</v>
      </c>
    </row>
    <row r="3003" spans="1:4">
      <c r="A3003" s="22" t="s">
        <v>2445</v>
      </c>
      <c r="B3003" s="23"/>
      <c r="C3003" s="24" t="s">
        <v>102</v>
      </c>
      <c r="D3003" s="25">
        <v>40162.54</v>
      </c>
    </row>
    <row r="3004" spans="1:4">
      <c r="A3004" s="18" t="s">
        <v>2446</v>
      </c>
      <c r="B3004" s="19"/>
      <c r="C3004" s="20" t="s">
        <v>105</v>
      </c>
      <c r="D3004" s="21">
        <v>2948.02</v>
      </c>
    </row>
    <row r="3005" spans="1:4">
      <c r="A3005" s="22" t="s">
        <v>2447</v>
      </c>
      <c r="B3005" s="23"/>
      <c r="C3005" s="24" t="s">
        <v>105</v>
      </c>
      <c r="D3005" s="25">
        <v>2948.02</v>
      </c>
    </row>
    <row r="3006" spans="1:4">
      <c r="A3006" s="18" t="s">
        <v>2448</v>
      </c>
      <c r="B3006" s="19"/>
      <c r="C3006" s="20" t="s">
        <v>105</v>
      </c>
      <c r="D3006" s="21">
        <v>2948.02</v>
      </c>
    </row>
    <row r="3007" spans="1:4">
      <c r="A3007" s="22" t="s">
        <v>2449</v>
      </c>
      <c r="B3007" s="23"/>
      <c r="C3007" s="24" t="s">
        <v>2450</v>
      </c>
      <c r="D3007" s="25">
        <v>2948.02</v>
      </c>
    </row>
    <row r="3008" spans="1:4">
      <c r="A3008" s="18" t="s">
        <v>2451</v>
      </c>
      <c r="B3008" s="19"/>
      <c r="C3008" s="20" t="s">
        <v>105</v>
      </c>
      <c r="D3008" s="21">
        <v>2948.02</v>
      </c>
    </row>
    <row r="3009" spans="1:4">
      <c r="A3009" s="22" t="s">
        <v>2452</v>
      </c>
      <c r="B3009" s="23"/>
      <c r="C3009" s="24" t="s">
        <v>105</v>
      </c>
      <c r="D3009" s="25">
        <v>2948.02</v>
      </c>
    </row>
    <row r="3010" spans="1:4">
      <c r="A3010" s="18" t="s">
        <v>2453</v>
      </c>
      <c r="B3010" s="19"/>
      <c r="C3010" s="20" t="s">
        <v>105</v>
      </c>
      <c r="D3010" s="21">
        <v>2948.02</v>
      </c>
    </row>
    <row r="3011" spans="1:4">
      <c r="A3011" s="22" t="s">
        <v>2454</v>
      </c>
      <c r="B3011" s="23"/>
      <c r="C3011" s="24" t="s">
        <v>105</v>
      </c>
      <c r="D3011" s="25">
        <v>2948.02</v>
      </c>
    </row>
    <row r="3012" spans="1:4">
      <c r="A3012" s="18" t="s">
        <v>2455</v>
      </c>
      <c r="B3012" s="19"/>
      <c r="C3012" s="20" t="s">
        <v>105</v>
      </c>
      <c r="D3012" s="21">
        <v>3799</v>
      </c>
    </row>
    <row r="3013" spans="1:4">
      <c r="A3013" s="22" t="s">
        <v>2456</v>
      </c>
      <c r="B3013" s="23"/>
      <c r="C3013" s="24" t="s">
        <v>105</v>
      </c>
      <c r="D3013" s="25">
        <v>3799</v>
      </c>
    </row>
    <row r="3014" spans="1:4">
      <c r="A3014" s="18" t="s">
        <v>2457</v>
      </c>
      <c r="B3014" s="19"/>
      <c r="C3014" s="20" t="s">
        <v>105</v>
      </c>
      <c r="D3014" s="21">
        <v>3799</v>
      </c>
    </row>
    <row r="3015" spans="1:4">
      <c r="A3015" s="22" t="s">
        <v>2458</v>
      </c>
      <c r="B3015" s="23"/>
      <c r="C3015" s="24" t="s">
        <v>997</v>
      </c>
      <c r="D3015" s="25">
        <v>5899.5</v>
      </c>
    </row>
    <row r="3016" spans="1:4">
      <c r="A3016" s="18" t="s">
        <v>2459</v>
      </c>
      <c r="B3016" s="19"/>
      <c r="C3016" s="20" t="s">
        <v>2460</v>
      </c>
      <c r="D3016" s="21">
        <v>3330.76</v>
      </c>
    </row>
    <row r="3017" spans="1:4">
      <c r="A3017" s="22" t="s">
        <v>2461</v>
      </c>
      <c r="B3017" s="23"/>
      <c r="C3017" s="24" t="s">
        <v>183</v>
      </c>
      <c r="D3017" s="25">
        <v>6100.75</v>
      </c>
    </row>
    <row r="3018" spans="1:4">
      <c r="A3018" s="18" t="s">
        <v>2462</v>
      </c>
      <c r="B3018" s="19"/>
      <c r="C3018" s="20" t="s">
        <v>217</v>
      </c>
      <c r="D3018" s="21">
        <v>3014.57</v>
      </c>
    </row>
    <row r="3019" spans="1:4">
      <c r="A3019" s="18" t="s">
        <v>2507</v>
      </c>
      <c r="B3019" s="19"/>
      <c r="C3019" s="20" t="s">
        <v>94</v>
      </c>
      <c r="D3019" s="21">
        <v>2152145.65</v>
      </c>
    </row>
    <row r="3020" spans="1:4">
      <c r="A3020" s="18" t="s">
        <v>2513</v>
      </c>
      <c r="B3020" s="19"/>
      <c r="C3020" s="20" t="s">
        <v>2514</v>
      </c>
      <c r="D3020" s="21">
        <v>6290</v>
      </c>
    </row>
    <row r="3021" spans="1:4">
      <c r="A3021" s="22" t="s">
        <v>2515</v>
      </c>
      <c r="B3021" s="23"/>
      <c r="C3021" s="24" t="s">
        <v>2516</v>
      </c>
      <c r="D3021" s="25">
        <v>21580499.800000001</v>
      </c>
    </row>
    <row r="3022" spans="1:4">
      <c r="A3022" s="18" t="s">
        <v>2517</v>
      </c>
      <c r="B3022" s="19"/>
      <c r="C3022" s="20" t="s">
        <v>2516</v>
      </c>
      <c r="D3022" s="21">
        <v>2348861.73</v>
      </c>
    </row>
    <row r="3023" spans="1:4">
      <c r="A3023" s="18" t="s">
        <v>2525</v>
      </c>
      <c r="B3023" s="19"/>
      <c r="C3023" s="20" t="s">
        <v>918</v>
      </c>
      <c r="D3023" s="21">
        <v>18342.5</v>
      </c>
    </row>
    <row r="3024" spans="1:4">
      <c r="A3024" s="22" t="s">
        <v>2526</v>
      </c>
      <c r="B3024" s="23"/>
      <c r="C3024" s="24" t="s">
        <v>918</v>
      </c>
      <c r="D3024" s="25">
        <v>18342.5</v>
      </c>
    </row>
    <row r="3025" spans="1:4">
      <c r="A3025" s="18" t="s">
        <v>2527</v>
      </c>
      <c r="B3025" s="19"/>
      <c r="C3025" s="20" t="s">
        <v>918</v>
      </c>
      <c r="D3025" s="21">
        <v>18342.5</v>
      </c>
    </row>
    <row r="3026" spans="1:4">
      <c r="A3026" s="22" t="s">
        <v>2528</v>
      </c>
      <c r="B3026" s="23"/>
      <c r="C3026" s="24" t="s">
        <v>918</v>
      </c>
      <c r="D3026" s="25">
        <v>18342.5</v>
      </c>
    </row>
    <row r="3027" spans="1:4">
      <c r="A3027" s="18" t="s">
        <v>2529</v>
      </c>
      <c r="B3027" s="19"/>
      <c r="C3027" s="20" t="s">
        <v>918</v>
      </c>
      <c r="D3027" s="21">
        <v>18342.5</v>
      </c>
    </row>
    <row r="3028" spans="1:4">
      <c r="A3028" s="22" t="s">
        <v>2530</v>
      </c>
      <c r="B3028" s="23"/>
      <c r="C3028" s="24" t="s">
        <v>918</v>
      </c>
      <c r="D3028" s="25">
        <v>18342.5</v>
      </c>
    </row>
    <row r="3029" spans="1:4">
      <c r="A3029" s="18" t="s">
        <v>2531</v>
      </c>
      <c r="B3029" s="19"/>
      <c r="C3029" s="20" t="s">
        <v>918</v>
      </c>
      <c r="D3029" s="21">
        <v>18342.5</v>
      </c>
    </row>
    <row r="3030" spans="1:4">
      <c r="A3030" s="22" t="s">
        <v>2532</v>
      </c>
      <c r="B3030" s="23"/>
      <c r="C3030" s="24" t="s">
        <v>918</v>
      </c>
      <c r="D3030" s="25">
        <v>18342.5</v>
      </c>
    </row>
    <row r="3031" spans="1:4">
      <c r="A3031" s="18" t="s">
        <v>2533</v>
      </c>
      <c r="B3031" s="19"/>
      <c r="C3031" s="20" t="s">
        <v>918</v>
      </c>
      <c r="D3031" s="21">
        <v>18342.5</v>
      </c>
    </row>
    <row r="3032" spans="1:4">
      <c r="A3032" s="22" t="s">
        <v>2534</v>
      </c>
      <c r="B3032" s="23"/>
      <c r="C3032" s="24" t="s">
        <v>918</v>
      </c>
      <c r="D3032" s="25">
        <v>18342.5</v>
      </c>
    </row>
    <row r="3033" spans="1:4">
      <c r="A3033" s="18" t="s">
        <v>2535</v>
      </c>
      <c r="B3033" s="19"/>
      <c r="C3033" s="20" t="s">
        <v>918</v>
      </c>
      <c r="D3033" s="21">
        <v>18342.5</v>
      </c>
    </row>
    <row r="3034" spans="1:4">
      <c r="A3034" s="22" t="s">
        <v>2536</v>
      </c>
      <c r="B3034" s="23"/>
      <c r="C3034" s="24" t="s">
        <v>918</v>
      </c>
      <c r="D3034" s="25">
        <v>18342.5</v>
      </c>
    </row>
    <row r="3035" spans="1:4">
      <c r="A3035" s="18" t="s">
        <v>2537</v>
      </c>
      <c r="B3035" s="19"/>
      <c r="C3035" s="20" t="s">
        <v>918</v>
      </c>
      <c r="D3035" s="21">
        <v>18342.5</v>
      </c>
    </row>
    <row r="3036" spans="1:4">
      <c r="A3036" s="22" t="s">
        <v>2538</v>
      </c>
      <c r="B3036" s="23"/>
      <c r="C3036" s="24" t="s">
        <v>918</v>
      </c>
      <c r="D3036" s="25">
        <v>18342.5</v>
      </c>
    </row>
    <row r="3037" spans="1:4">
      <c r="A3037" s="18" t="s">
        <v>2539</v>
      </c>
      <c r="B3037" s="19"/>
      <c r="C3037" s="20" t="s">
        <v>918</v>
      </c>
      <c r="D3037" s="21">
        <v>18342.5</v>
      </c>
    </row>
    <row r="3038" spans="1:4">
      <c r="A3038" s="22" t="s">
        <v>2540</v>
      </c>
      <c r="B3038" s="23"/>
      <c r="C3038" s="24" t="s">
        <v>918</v>
      </c>
      <c r="D3038" s="25">
        <v>18342.5</v>
      </c>
    </row>
    <row r="3039" spans="1:4">
      <c r="A3039" s="18" t="s">
        <v>2541</v>
      </c>
      <c r="B3039" s="19"/>
      <c r="C3039" s="20" t="s">
        <v>918</v>
      </c>
      <c r="D3039" s="21">
        <v>18342.5</v>
      </c>
    </row>
    <row r="3040" spans="1:4">
      <c r="A3040" s="22" t="s">
        <v>2542</v>
      </c>
      <c r="B3040" s="23"/>
      <c r="C3040" s="24" t="s">
        <v>918</v>
      </c>
      <c r="D3040" s="25">
        <v>18342.5</v>
      </c>
    </row>
    <row r="3041" spans="1:4">
      <c r="A3041" s="18" t="s">
        <v>2543</v>
      </c>
      <c r="B3041" s="19"/>
      <c r="C3041" s="20" t="s">
        <v>918</v>
      </c>
      <c r="D3041" s="21">
        <v>18342.5</v>
      </c>
    </row>
    <row r="3042" spans="1:4">
      <c r="A3042" s="22" t="s">
        <v>2544</v>
      </c>
      <c r="B3042" s="23"/>
      <c r="C3042" s="24" t="s">
        <v>918</v>
      </c>
      <c r="D3042" s="25">
        <v>18342.5</v>
      </c>
    </row>
    <row r="3043" spans="1:4">
      <c r="A3043" s="18" t="s">
        <v>2545</v>
      </c>
      <c r="B3043" s="19"/>
      <c r="C3043" s="20" t="s">
        <v>918</v>
      </c>
      <c r="D3043" s="21">
        <v>18342.5</v>
      </c>
    </row>
    <row r="3044" spans="1:4">
      <c r="A3044" s="22" t="s">
        <v>2546</v>
      </c>
      <c r="B3044" s="23"/>
      <c r="C3044" s="24" t="s">
        <v>918</v>
      </c>
      <c r="D3044" s="25">
        <v>18342.5</v>
      </c>
    </row>
    <row r="3045" spans="1:4">
      <c r="A3045" s="18" t="s">
        <v>2547</v>
      </c>
      <c r="B3045" s="19"/>
      <c r="C3045" s="20" t="s">
        <v>918</v>
      </c>
      <c r="D3045" s="21">
        <v>18342.5</v>
      </c>
    </row>
    <row r="3046" spans="1:4">
      <c r="A3046" s="22" t="s">
        <v>2548</v>
      </c>
      <c r="B3046" s="23"/>
      <c r="C3046" s="24" t="s">
        <v>918</v>
      </c>
      <c r="D3046" s="25">
        <v>18342.5</v>
      </c>
    </row>
    <row r="3047" spans="1:4">
      <c r="A3047" s="22" t="s">
        <v>2658</v>
      </c>
      <c r="B3047" s="23"/>
      <c r="C3047" s="24" t="s">
        <v>1382</v>
      </c>
      <c r="D3047" s="25">
        <v>1600403.25</v>
      </c>
    </row>
    <row r="3048" spans="1:4">
      <c r="A3048" s="18" t="s">
        <v>2678</v>
      </c>
      <c r="B3048" s="19"/>
      <c r="C3048" s="20" t="s">
        <v>2679</v>
      </c>
      <c r="D3048" s="21">
        <v>563340</v>
      </c>
    </row>
    <row r="3049" spans="1:4">
      <c r="A3049" s="22" t="s">
        <v>2680</v>
      </c>
      <c r="B3049" s="23"/>
      <c r="C3049" s="24" t="s">
        <v>235</v>
      </c>
      <c r="D3049" s="25">
        <v>8206.4</v>
      </c>
    </row>
    <row r="3050" spans="1:4">
      <c r="A3050" s="18" t="s">
        <v>2681</v>
      </c>
      <c r="B3050" s="19"/>
      <c r="C3050" s="20" t="s">
        <v>235</v>
      </c>
      <c r="D3050" s="21">
        <v>8206.4</v>
      </c>
    </row>
    <row r="3051" spans="1:4">
      <c r="A3051" s="22" t="s">
        <v>2682</v>
      </c>
      <c r="B3051" s="23"/>
      <c r="C3051" s="24" t="s">
        <v>235</v>
      </c>
      <c r="D3051" s="25">
        <v>8206.4</v>
      </c>
    </row>
    <row r="3052" spans="1:4">
      <c r="A3052" s="18" t="s">
        <v>2683</v>
      </c>
      <c r="B3052" s="19"/>
      <c r="C3052" s="20" t="s">
        <v>235</v>
      </c>
      <c r="D3052" s="21">
        <v>8206.4</v>
      </c>
    </row>
    <row r="3053" spans="1:4">
      <c r="A3053" s="22" t="s">
        <v>2684</v>
      </c>
      <c r="B3053" s="23"/>
      <c r="C3053" s="24" t="s">
        <v>235</v>
      </c>
      <c r="D3053" s="25">
        <v>8206.4</v>
      </c>
    </row>
    <row r="3054" spans="1:4">
      <c r="A3054" s="18" t="s">
        <v>2685</v>
      </c>
      <c r="B3054" s="19"/>
      <c r="C3054" s="20" t="s">
        <v>235</v>
      </c>
      <c r="D3054" s="21">
        <v>8206.4</v>
      </c>
    </row>
    <row r="3055" spans="1:4">
      <c r="A3055" s="22" t="s">
        <v>2686</v>
      </c>
      <c r="B3055" s="23"/>
      <c r="C3055" s="24" t="s">
        <v>2687</v>
      </c>
      <c r="D3055" s="25">
        <v>4159.76</v>
      </c>
    </row>
    <row r="3056" spans="1:4">
      <c r="A3056" s="18" t="s">
        <v>2688</v>
      </c>
      <c r="B3056" s="19"/>
      <c r="C3056" s="20" t="s">
        <v>2687</v>
      </c>
      <c r="D3056" s="21">
        <v>4159.76</v>
      </c>
    </row>
    <row r="3057" spans="1:4">
      <c r="A3057" s="22" t="s">
        <v>2689</v>
      </c>
      <c r="B3057" s="23"/>
      <c r="C3057" s="24" t="s">
        <v>2687</v>
      </c>
      <c r="D3057" s="25">
        <v>4159.76</v>
      </c>
    </row>
    <row r="3058" spans="1:4">
      <c r="A3058" s="18" t="s">
        <v>2690</v>
      </c>
      <c r="B3058" s="19"/>
      <c r="C3058" s="20" t="s">
        <v>2687</v>
      </c>
      <c r="D3058" s="21">
        <v>4159.76</v>
      </c>
    </row>
    <row r="3059" spans="1:4">
      <c r="A3059" s="22" t="s">
        <v>2691</v>
      </c>
      <c r="B3059" s="23"/>
      <c r="C3059" s="24" t="s">
        <v>2687</v>
      </c>
      <c r="D3059" s="25">
        <v>4159.76</v>
      </c>
    </row>
    <row r="3060" spans="1:4">
      <c r="A3060" s="18" t="s">
        <v>2692</v>
      </c>
      <c r="B3060" s="19"/>
      <c r="C3060" s="20" t="s">
        <v>2687</v>
      </c>
      <c r="D3060" s="21">
        <v>4159.76</v>
      </c>
    </row>
    <row r="3061" spans="1:4">
      <c r="A3061" s="22" t="s">
        <v>2693</v>
      </c>
      <c r="B3061" s="23"/>
      <c r="C3061" s="24" t="s">
        <v>2687</v>
      </c>
      <c r="D3061" s="25">
        <v>4159.76</v>
      </c>
    </row>
    <row r="3062" spans="1:4">
      <c r="A3062" s="18" t="s">
        <v>2694</v>
      </c>
      <c r="B3062" s="19"/>
      <c r="C3062" s="20" t="s">
        <v>2687</v>
      </c>
      <c r="D3062" s="21">
        <v>4159.76</v>
      </c>
    </row>
    <row r="3063" spans="1:4">
      <c r="A3063" s="22" t="s">
        <v>2695</v>
      </c>
      <c r="B3063" s="23"/>
      <c r="C3063" s="24" t="s">
        <v>2687</v>
      </c>
      <c r="D3063" s="25">
        <v>4159.76</v>
      </c>
    </row>
    <row r="3064" spans="1:4">
      <c r="A3064" s="18" t="s">
        <v>2696</v>
      </c>
      <c r="B3064" s="19"/>
      <c r="C3064" s="20" t="s">
        <v>2687</v>
      </c>
      <c r="D3064" s="21">
        <v>4159.76</v>
      </c>
    </row>
    <row r="3065" spans="1:4">
      <c r="A3065" s="22" t="s">
        <v>2697</v>
      </c>
      <c r="B3065" s="23"/>
      <c r="C3065" s="24" t="s">
        <v>2687</v>
      </c>
      <c r="D3065" s="25">
        <v>4159.76</v>
      </c>
    </row>
    <row r="3066" spans="1:4">
      <c r="A3066" s="18" t="s">
        <v>2698</v>
      </c>
      <c r="B3066" s="19"/>
      <c r="C3066" s="20" t="s">
        <v>2687</v>
      </c>
      <c r="D3066" s="21">
        <v>4159.76</v>
      </c>
    </row>
    <row r="3067" spans="1:4">
      <c r="A3067" s="22" t="s">
        <v>2699</v>
      </c>
      <c r="B3067" s="23"/>
      <c r="C3067" s="24" t="s">
        <v>2687</v>
      </c>
      <c r="D3067" s="25">
        <v>4159.76</v>
      </c>
    </row>
    <row r="3068" spans="1:4">
      <c r="A3068" s="18" t="s">
        <v>2700</v>
      </c>
      <c r="B3068" s="19"/>
      <c r="C3068" s="20" t="s">
        <v>2687</v>
      </c>
      <c r="D3068" s="21">
        <v>4159.76</v>
      </c>
    </row>
    <row r="3069" spans="1:4">
      <c r="A3069" s="22" t="s">
        <v>2701</v>
      </c>
      <c r="B3069" s="23"/>
      <c r="C3069" s="24" t="s">
        <v>2687</v>
      </c>
      <c r="D3069" s="25">
        <v>4159.76</v>
      </c>
    </row>
    <row r="3070" spans="1:4">
      <c r="A3070" s="18" t="s">
        <v>2702</v>
      </c>
      <c r="B3070" s="19"/>
      <c r="C3070" s="20" t="s">
        <v>2687</v>
      </c>
      <c r="D3070" s="21">
        <v>4159.76</v>
      </c>
    </row>
    <row r="3071" spans="1:4">
      <c r="A3071" s="22" t="s">
        <v>2703</v>
      </c>
      <c r="B3071" s="23"/>
      <c r="C3071" s="24" t="s">
        <v>2687</v>
      </c>
      <c r="D3071" s="25">
        <v>4159.76</v>
      </c>
    </row>
    <row r="3072" spans="1:4">
      <c r="A3072" s="18" t="s">
        <v>2704</v>
      </c>
      <c r="B3072" s="19"/>
      <c r="C3072" s="20" t="s">
        <v>2687</v>
      </c>
      <c r="D3072" s="21">
        <v>4159.76</v>
      </c>
    </row>
    <row r="3073" spans="1:4">
      <c r="A3073" s="22" t="s">
        <v>2705</v>
      </c>
      <c r="B3073" s="23"/>
      <c r="C3073" s="24" t="s">
        <v>2687</v>
      </c>
      <c r="D3073" s="25">
        <v>4159.76</v>
      </c>
    </row>
    <row r="3074" spans="1:4">
      <c r="A3074" s="18" t="s">
        <v>2706</v>
      </c>
      <c r="B3074" s="19"/>
      <c r="C3074" s="20" t="s">
        <v>2687</v>
      </c>
      <c r="D3074" s="21">
        <v>4159.76</v>
      </c>
    </row>
    <row r="3075" spans="1:4">
      <c r="A3075" s="22" t="s">
        <v>2707</v>
      </c>
      <c r="B3075" s="23"/>
      <c r="C3075" s="24" t="s">
        <v>2687</v>
      </c>
      <c r="D3075" s="25">
        <v>4159.76</v>
      </c>
    </row>
    <row r="3076" spans="1:4">
      <c r="A3076" s="18" t="s">
        <v>2714</v>
      </c>
      <c r="B3076" s="19"/>
      <c r="C3076" s="20" t="s">
        <v>2715</v>
      </c>
      <c r="D3076" s="21">
        <v>4244076.55</v>
      </c>
    </row>
    <row r="3077" spans="1:4">
      <c r="A3077" s="22" t="s">
        <v>2725</v>
      </c>
      <c r="B3077" s="23"/>
      <c r="C3077" s="24" t="s">
        <v>1340</v>
      </c>
      <c r="D3077" s="25">
        <v>485235.22</v>
      </c>
    </row>
    <row r="3078" spans="1:4">
      <c r="A3078" s="18" t="s">
        <v>2726</v>
      </c>
      <c r="B3078" s="19"/>
      <c r="C3078" s="20" t="s">
        <v>1340</v>
      </c>
      <c r="D3078" s="21">
        <v>101034.69</v>
      </c>
    </row>
    <row r="3079" spans="1:4">
      <c r="A3079" s="22" t="s">
        <v>2727</v>
      </c>
      <c r="B3079" s="23"/>
      <c r="C3079" s="24" t="s">
        <v>1340</v>
      </c>
      <c r="D3079" s="25">
        <v>101034.69</v>
      </c>
    </row>
    <row r="3080" spans="1:4">
      <c r="A3080" s="18" t="s">
        <v>2728</v>
      </c>
      <c r="B3080" s="19"/>
      <c r="C3080" s="20" t="s">
        <v>1340</v>
      </c>
      <c r="D3080" s="21">
        <v>101034.69</v>
      </c>
    </row>
    <row r="3081" spans="1:4">
      <c r="A3081" s="22" t="s">
        <v>2729</v>
      </c>
      <c r="B3081" s="23"/>
      <c r="C3081" s="24" t="s">
        <v>1340</v>
      </c>
      <c r="D3081" s="25">
        <v>1699980</v>
      </c>
    </row>
    <row r="3082" spans="1:4">
      <c r="A3082" s="18" t="s">
        <v>2730</v>
      </c>
      <c r="B3082" s="19"/>
      <c r="C3082" s="20" t="s">
        <v>2731</v>
      </c>
      <c r="D3082" s="21">
        <v>3416.65</v>
      </c>
    </row>
    <row r="3083" spans="1:4">
      <c r="A3083" s="18" t="s">
        <v>2733</v>
      </c>
      <c r="B3083" s="19"/>
      <c r="C3083" s="20" t="s">
        <v>72</v>
      </c>
      <c r="D3083" s="21">
        <v>3156.75</v>
      </c>
    </row>
    <row r="3084" spans="1:4">
      <c r="A3084" s="22" t="s">
        <v>2734</v>
      </c>
      <c r="B3084" s="23"/>
      <c r="C3084" s="24" t="s">
        <v>161</v>
      </c>
      <c r="D3084" s="25">
        <v>5270.45</v>
      </c>
    </row>
    <row r="3085" spans="1:4">
      <c r="A3085" s="18" t="s">
        <v>2735</v>
      </c>
      <c r="B3085" s="19"/>
      <c r="C3085" s="20" t="s">
        <v>2736</v>
      </c>
      <c r="D3085" s="21">
        <v>4031.84</v>
      </c>
    </row>
    <row r="3086" spans="1:4">
      <c r="A3086" s="22" t="s">
        <v>2737</v>
      </c>
      <c r="B3086" s="23"/>
      <c r="C3086" s="24" t="s">
        <v>217</v>
      </c>
      <c r="D3086" s="25">
        <v>3647.8</v>
      </c>
    </row>
    <row r="3087" spans="1:4">
      <c r="A3087" s="18" t="s">
        <v>2740</v>
      </c>
      <c r="B3087" s="19"/>
      <c r="C3087" s="20" t="s">
        <v>425</v>
      </c>
      <c r="D3087" s="21">
        <v>3996.25</v>
      </c>
    </row>
    <row r="3088" spans="1:4">
      <c r="A3088" s="18" t="s">
        <v>2748</v>
      </c>
      <c r="B3088" s="19"/>
      <c r="C3088" s="20" t="s">
        <v>217</v>
      </c>
      <c r="D3088" s="21">
        <v>3427</v>
      </c>
    </row>
    <row r="3089" spans="1:4">
      <c r="A3089" s="22" t="s">
        <v>2749</v>
      </c>
      <c r="B3089" s="23"/>
      <c r="C3089" s="24" t="s">
        <v>924</v>
      </c>
      <c r="D3089" s="25">
        <v>8280</v>
      </c>
    </row>
    <row r="3090" spans="1:4">
      <c r="A3090" s="18" t="s">
        <v>2750</v>
      </c>
      <c r="B3090" s="19"/>
      <c r="C3090" s="20" t="s">
        <v>1016</v>
      </c>
      <c r="D3090" s="21">
        <v>2866.8</v>
      </c>
    </row>
    <row r="3091" spans="1:4">
      <c r="A3091" s="18" t="s">
        <v>2754</v>
      </c>
      <c r="B3091" s="19"/>
      <c r="C3091" s="20" t="s">
        <v>2755</v>
      </c>
      <c r="D3091" s="21">
        <v>4255</v>
      </c>
    </row>
    <row r="3092" spans="1:4">
      <c r="A3092" s="18" t="s">
        <v>2759</v>
      </c>
      <c r="B3092" s="19"/>
      <c r="C3092" s="20" t="s">
        <v>2760</v>
      </c>
      <c r="D3092" s="21">
        <v>25030.48</v>
      </c>
    </row>
    <row r="3093" spans="1:4">
      <c r="A3093" s="22" t="s">
        <v>2761</v>
      </c>
      <c r="B3093" s="23"/>
      <c r="C3093" s="24" t="s">
        <v>2762</v>
      </c>
      <c r="D3093" s="25">
        <v>12476.96</v>
      </c>
    </row>
    <row r="3094" spans="1:4">
      <c r="A3094" s="18" t="s">
        <v>2763</v>
      </c>
      <c r="B3094" s="19"/>
      <c r="C3094" s="20" t="s">
        <v>2762</v>
      </c>
      <c r="D3094" s="21">
        <v>12476.96</v>
      </c>
    </row>
    <row r="3095" spans="1:4">
      <c r="A3095" s="22" t="s">
        <v>2794</v>
      </c>
      <c r="B3095" s="23"/>
      <c r="C3095" s="24" t="s">
        <v>425</v>
      </c>
      <c r="D3095" s="25">
        <v>3383.9520000000002</v>
      </c>
    </row>
    <row r="3096" spans="1:4">
      <c r="A3096" s="18" t="s">
        <v>2795</v>
      </c>
      <c r="B3096" s="19"/>
      <c r="C3096" s="20" t="s">
        <v>425</v>
      </c>
      <c r="D3096" s="21">
        <v>3383.9520000000002</v>
      </c>
    </row>
    <row r="3097" spans="1:4">
      <c r="A3097" s="22" t="s">
        <v>2796</v>
      </c>
      <c r="B3097" s="23"/>
      <c r="C3097" s="24" t="s">
        <v>425</v>
      </c>
      <c r="D3097" s="25">
        <v>3383.9520000000002</v>
      </c>
    </row>
    <row r="3098" spans="1:4">
      <c r="A3098" s="18" t="s">
        <v>2797</v>
      </c>
      <c r="B3098" s="19"/>
      <c r="C3098" s="20" t="s">
        <v>425</v>
      </c>
      <c r="D3098" s="21">
        <v>3383.9520000000002</v>
      </c>
    </row>
    <row r="3099" spans="1:4">
      <c r="A3099" s="22" t="s">
        <v>2798</v>
      </c>
      <c r="B3099" s="23"/>
      <c r="C3099" s="24" t="s">
        <v>425</v>
      </c>
      <c r="D3099" s="25">
        <v>3383.9520000000002</v>
      </c>
    </row>
    <row r="3100" spans="1:4">
      <c r="A3100" s="22" t="s">
        <v>2801</v>
      </c>
      <c r="B3100" s="23"/>
      <c r="C3100" s="24" t="s">
        <v>1540</v>
      </c>
      <c r="D3100" s="25">
        <v>3000000</v>
      </c>
    </row>
    <row r="3101" spans="1:4">
      <c r="A3101" s="18" t="s">
        <v>2877</v>
      </c>
      <c r="B3101" s="19"/>
      <c r="C3101" s="20" t="s">
        <v>2878</v>
      </c>
      <c r="D3101" s="21">
        <v>6942.02</v>
      </c>
    </row>
    <row r="3102" spans="1:4">
      <c r="A3102" s="22" t="s">
        <v>2879</v>
      </c>
      <c r="B3102" s="23"/>
      <c r="C3102" s="24" t="s">
        <v>2878</v>
      </c>
      <c r="D3102" s="25">
        <v>6942.02</v>
      </c>
    </row>
    <row r="3103" spans="1:4">
      <c r="A3103" s="18" t="s">
        <v>2880</v>
      </c>
      <c r="B3103" s="19"/>
      <c r="C3103" s="20" t="s">
        <v>2878</v>
      </c>
      <c r="D3103" s="21">
        <v>6942.02</v>
      </c>
    </row>
    <row r="3104" spans="1:4">
      <c r="A3104" s="22" t="s">
        <v>2881</v>
      </c>
      <c r="B3104" s="23"/>
      <c r="C3104" s="24" t="s">
        <v>2878</v>
      </c>
      <c r="D3104" s="25">
        <v>6942.02</v>
      </c>
    </row>
    <row r="3105" spans="1:4">
      <c r="A3105" s="18" t="s">
        <v>2882</v>
      </c>
      <c r="B3105" s="19"/>
      <c r="C3105" s="20" t="s">
        <v>2878</v>
      </c>
      <c r="D3105" s="21">
        <v>6942.02</v>
      </c>
    </row>
    <row r="3106" spans="1:4">
      <c r="A3106" s="18" t="s">
        <v>3175</v>
      </c>
      <c r="B3106" s="19"/>
      <c r="C3106" s="20" t="s">
        <v>3176</v>
      </c>
      <c r="D3106" s="21">
        <v>12940</v>
      </c>
    </row>
    <row r="3107" spans="1:4">
      <c r="A3107" s="22" t="s">
        <v>3177</v>
      </c>
      <c r="B3107" s="23"/>
      <c r="C3107" s="24" t="s">
        <v>3176</v>
      </c>
      <c r="D3107" s="25">
        <v>5781.67</v>
      </c>
    </row>
    <row r="3108" spans="1:4">
      <c r="A3108" s="18" t="s">
        <v>3178</v>
      </c>
      <c r="B3108" s="19"/>
      <c r="C3108" s="20" t="s">
        <v>3176</v>
      </c>
      <c r="D3108" s="21">
        <v>8433</v>
      </c>
    </row>
    <row r="3109" spans="1:4">
      <c r="A3109" s="22" t="s">
        <v>3179</v>
      </c>
      <c r="B3109" s="23"/>
      <c r="C3109" s="24" t="s">
        <v>72</v>
      </c>
      <c r="D3109" s="25">
        <v>2970</v>
      </c>
    </row>
    <row r="3110" spans="1:4">
      <c r="A3110" s="18" t="s">
        <v>3180</v>
      </c>
      <c r="B3110" s="19"/>
      <c r="C3110" s="20" t="s">
        <v>72</v>
      </c>
      <c r="D3110" s="21">
        <v>2981.95</v>
      </c>
    </row>
    <row r="3111" spans="1:4">
      <c r="A3111" s="22" t="s">
        <v>3181</v>
      </c>
      <c r="B3111" s="23"/>
      <c r="C3111" s="24" t="s">
        <v>72</v>
      </c>
      <c r="D3111" s="25">
        <v>4488.45</v>
      </c>
    </row>
    <row r="3112" spans="1:4">
      <c r="A3112" s="18" t="s">
        <v>3182</v>
      </c>
      <c r="B3112" s="19"/>
      <c r="C3112" s="20" t="s">
        <v>72</v>
      </c>
      <c r="D3112" s="21">
        <v>4692</v>
      </c>
    </row>
    <row r="3113" spans="1:4">
      <c r="A3113" s="22" t="s">
        <v>3183</v>
      </c>
      <c r="B3113" s="23"/>
      <c r="C3113" s="24" t="s">
        <v>72</v>
      </c>
      <c r="D3113" s="25">
        <v>6868.36</v>
      </c>
    </row>
    <row r="3114" spans="1:4">
      <c r="A3114" s="18" t="s">
        <v>3184</v>
      </c>
      <c r="B3114" s="19"/>
      <c r="C3114" s="20" t="s">
        <v>72</v>
      </c>
      <c r="D3114" s="21">
        <v>6868.36</v>
      </c>
    </row>
    <row r="3115" spans="1:4">
      <c r="A3115" s="22" t="s">
        <v>3185</v>
      </c>
      <c r="B3115" s="23"/>
      <c r="C3115" s="24" t="s">
        <v>3186</v>
      </c>
      <c r="D3115" s="25">
        <v>139084</v>
      </c>
    </row>
    <row r="3116" spans="1:4">
      <c r="A3116" s="18" t="s">
        <v>3187</v>
      </c>
      <c r="B3116" s="19"/>
      <c r="C3116" s="20" t="s">
        <v>3186</v>
      </c>
      <c r="D3116" s="21">
        <v>139084</v>
      </c>
    </row>
    <row r="3117" spans="1:4">
      <c r="A3117" s="22" t="s">
        <v>3188</v>
      </c>
      <c r="B3117" s="23"/>
      <c r="C3117" s="24" t="s">
        <v>3186</v>
      </c>
      <c r="D3117" s="25">
        <v>139084</v>
      </c>
    </row>
    <row r="3118" spans="1:4">
      <c r="A3118" s="22" t="s">
        <v>3190</v>
      </c>
      <c r="B3118" s="23"/>
      <c r="C3118" s="24" t="s">
        <v>217</v>
      </c>
      <c r="D3118" s="25">
        <v>3777.75</v>
      </c>
    </row>
    <row r="3119" spans="1:4">
      <c r="A3119" s="18" t="s">
        <v>3191</v>
      </c>
      <c r="B3119" s="19"/>
      <c r="C3119" s="20" t="s">
        <v>217</v>
      </c>
      <c r="D3119" s="21">
        <v>6155.95</v>
      </c>
    </row>
    <row r="3120" spans="1:4">
      <c r="A3120" s="18" t="s">
        <v>3193</v>
      </c>
      <c r="B3120" s="19"/>
      <c r="C3120" s="20" t="s">
        <v>924</v>
      </c>
      <c r="D3120" s="21">
        <v>31639</v>
      </c>
    </row>
    <row r="3121" spans="1:4">
      <c r="A3121" s="22" t="s">
        <v>3194</v>
      </c>
      <c r="B3121" s="23"/>
      <c r="C3121" s="24" t="s">
        <v>924</v>
      </c>
      <c r="D3121" s="25">
        <v>31639</v>
      </c>
    </row>
    <row r="3122" spans="1:4">
      <c r="A3122" s="18" t="s">
        <v>3195</v>
      </c>
      <c r="B3122" s="19"/>
      <c r="C3122" s="20" t="s">
        <v>310</v>
      </c>
      <c r="D3122" s="21">
        <v>3224.33</v>
      </c>
    </row>
    <row r="3123" spans="1:4">
      <c r="A3123" s="22" t="s">
        <v>3196</v>
      </c>
      <c r="B3123" s="23"/>
      <c r="C3123" s="24" t="s">
        <v>310</v>
      </c>
      <c r="D3123" s="25">
        <v>13620.6</v>
      </c>
    </row>
    <row r="3124" spans="1:4">
      <c r="A3124" s="18" t="s">
        <v>3197</v>
      </c>
      <c r="B3124" s="19"/>
      <c r="C3124" s="20" t="s">
        <v>3198</v>
      </c>
      <c r="D3124" s="21">
        <v>3424.32</v>
      </c>
    </row>
    <row r="3125" spans="1:4">
      <c r="A3125" s="22" t="s">
        <v>3199</v>
      </c>
      <c r="B3125" s="23"/>
      <c r="C3125" s="24" t="s">
        <v>3198</v>
      </c>
      <c r="D3125" s="25">
        <v>3424.32</v>
      </c>
    </row>
    <row r="3126" spans="1:4">
      <c r="A3126" s="18" t="s">
        <v>3200</v>
      </c>
      <c r="B3126" s="19"/>
      <c r="C3126" s="20" t="s">
        <v>3201</v>
      </c>
      <c r="D3126" s="21">
        <v>3024.99</v>
      </c>
    </row>
    <row r="3127" spans="1:4">
      <c r="A3127" s="22" t="s">
        <v>3202</v>
      </c>
      <c r="B3127" s="23"/>
      <c r="C3127" s="24" t="s">
        <v>3203</v>
      </c>
      <c r="D3127" s="25">
        <v>62560</v>
      </c>
    </row>
    <row r="3128" spans="1:4">
      <c r="A3128" s="22" t="s">
        <v>3209</v>
      </c>
      <c r="B3128" s="23"/>
      <c r="C3128" s="24" t="s">
        <v>3186</v>
      </c>
      <c r="D3128" s="25">
        <v>117817.5</v>
      </c>
    </row>
    <row r="3129" spans="1:4">
      <c r="A3129" s="18" t="s">
        <v>3210</v>
      </c>
      <c r="B3129" s="19"/>
      <c r="C3129" s="20" t="s">
        <v>3186</v>
      </c>
      <c r="D3129" s="21">
        <v>117817.5</v>
      </c>
    </row>
    <row r="3130" spans="1:4">
      <c r="A3130" s="22" t="s">
        <v>3211</v>
      </c>
      <c r="B3130" s="23"/>
      <c r="C3130" s="24" t="s">
        <v>1080</v>
      </c>
      <c r="D3130" s="25">
        <v>4254.99</v>
      </c>
    </row>
    <row r="3131" spans="1:4">
      <c r="A3131" s="18" t="s">
        <v>3212</v>
      </c>
      <c r="B3131" s="19"/>
      <c r="C3131" s="20" t="s">
        <v>1080</v>
      </c>
      <c r="D3131" s="21">
        <v>4254.99</v>
      </c>
    </row>
    <row r="3132" spans="1:4">
      <c r="A3132" s="22" t="s">
        <v>3213</v>
      </c>
      <c r="B3132" s="23"/>
      <c r="C3132" s="24" t="s">
        <v>1080</v>
      </c>
      <c r="D3132" s="25">
        <v>4254.99</v>
      </c>
    </row>
    <row r="3133" spans="1:4">
      <c r="A3133" s="18" t="s">
        <v>3214</v>
      </c>
      <c r="B3133" s="19"/>
      <c r="C3133" s="20" t="s">
        <v>467</v>
      </c>
      <c r="D3133" s="21">
        <v>3396.42</v>
      </c>
    </row>
    <row r="3134" spans="1:4">
      <c r="A3134" s="22" t="s">
        <v>3215</v>
      </c>
      <c r="B3134" s="23"/>
      <c r="C3134" s="24" t="s">
        <v>467</v>
      </c>
      <c r="D3134" s="25">
        <v>3396.42</v>
      </c>
    </row>
    <row r="3135" spans="1:4">
      <c r="A3135" s="18" t="s">
        <v>3218</v>
      </c>
      <c r="B3135" s="19"/>
      <c r="C3135" s="20" t="s">
        <v>161</v>
      </c>
      <c r="D3135" s="21">
        <v>5270.45</v>
      </c>
    </row>
    <row r="3136" spans="1:4">
      <c r="A3136" s="22" t="s">
        <v>3222</v>
      </c>
      <c r="B3136" s="23"/>
      <c r="C3136" s="24" t="s">
        <v>463</v>
      </c>
      <c r="D3136" s="25">
        <v>39013.75</v>
      </c>
    </row>
    <row r="3137" spans="1:4">
      <c r="A3137" s="18" t="s">
        <v>3299</v>
      </c>
      <c r="B3137" s="19"/>
      <c r="C3137" s="20" t="s">
        <v>463</v>
      </c>
      <c r="D3137" s="21">
        <v>39013.75</v>
      </c>
    </row>
    <row r="3138" spans="1:4">
      <c r="A3138" s="22" t="s">
        <v>3300</v>
      </c>
      <c r="B3138" s="23"/>
      <c r="C3138" s="24" t="s">
        <v>463</v>
      </c>
      <c r="D3138" s="25">
        <v>39013.75</v>
      </c>
    </row>
    <row r="3139" spans="1:4">
      <c r="A3139" s="18" t="s">
        <v>3301</v>
      </c>
      <c r="B3139" s="19"/>
      <c r="C3139" s="20" t="s">
        <v>519</v>
      </c>
      <c r="D3139" s="21">
        <v>145475</v>
      </c>
    </row>
    <row r="3140" spans="1:4">
      <c r="A3140" s="22" t="s">
        <v>3302</v>
      </c>
      <c r="B3140" s="23"/>
      <c r="C3140" s="24" t="s">
        <v>3303</v>
      </c>
      <c r="D3140" s="25">
        <v>191154.15</v>
      </c>
    </row>
    <row r="3141" spans="1:4">
      <c r="A3141" s="18" t="s">
        <v>3304</v>
      </c>
      <c r="B3141" s="19"/>
      <c r="C3141" s="20" t="s">
        <v>2679</v>
      </c>
      <c r="D3141" s="21">
        <v>1296050</v>
      </c>
    </row>
    <row r="3142" spans="1:4">
      <c r="A3142" s="22" t="s">
        <v>3305</v>
      </c>
      <c r="B3142" s="23"/>
      <c r="C3142" s="24" t="s">
        <v>519</v>
      </c>
      <c r="D3142" s="25">
        <v>145475</v>
      </c>
    </row>
    <row r="3143" spans="1:4">
      <c r="A3143" s="18" t="s">
        <v>3306</v>
      </c>
      <c r="B3143" s="19"/>
      <c r="C3143" s="20" t="s">
        <v>519</v>
      </c>
      <c r="D3143" s="21">
        <v>145475</v>
      </c>
    </row>
    <row r="3144" spans="1:4">
      <c r="A3144" s="18" t="s">
        <v>3308</v>
      </c>
      <c r="B3144" s="19"/>
      <c r="C3144" s="20" t="s">
        <v>3309</v>
      </c>
      <c r="D3144" s="21">
        <v>3783.5</v>
      </c>
    </row>
    <row r="3145" spans="1:4">
      <c r="A3145" s="22" t="s">
        <v>3310</v>
      </c>
      <c r="B3145" s="23"/>
      <c r="C3145" s="24" t="s">
        <v>3309</v>
      </c>
      <c r="D3145" s="25">
        <v>8159.25</v>
      </c>
    </row>
    <row r="3146" spans="1:4">
      <c r="A3146" s="18" t="s">
        <v>3311</v>
      </c>
      <c r="B3146" s="19"/>
      <c r="C3146" s="20" t="s">
        <v>3309</v>
      </c>
      <c r="D3146" s="21">
        <v>3783.5</v>
      </c>
    </row>
    <row r="3147" spans="1:4">
      <c r="A3147" s="22" t="s">
        <v>3312</v>
      </c>
      <c r="B3147" s="23"/>
      <c r="C3147" s="24" t="s">
        <v>3309</v>
      </c>
      <c r="D3147" s="25">
        <v>3783.5</v>
      </c>
    </row>
    <row r="3148" spans="1:4">
      <c r="A3148" s="18" t="s">
        <v>3313</v>
      </c>
      <c r="B3148" s="19"/>
      <c r="C3148" s="20" t="s">
        <v>3309</v>
      </c>
      <c r="D3148" s="21">
        <v>3783.5</v>
      </c>
    </row>
    <row r="3149" spans="1:4">
      <c r="A3149" s="18" t="s">
        <v>3335</v>
      </c>
      <c r="B3149" s="19"/>
      <c r="C3149" s="20" t="s">
        <v>3201</v>
      </c>
      <c r="D3149" s="21">
        <v>5545.45</v>
      </c>
    </row>
    <row r="3150" spans="1:4">
      <c r="A3150" s="22" t="s">
        <v>3336</v>
      </c>
      <c r="B3150" s="23"/>
      <c r="C3150" s="24" t="s">
        <v>3201</v>
      </c>
      <c r="D3150" s="25">
        <v>5545.45</v>
      </c>
    </row>
    <row r="3151" spans="1:4">
      <c r="A3151" s="18" t="s">
        <v>3337</v>
      </c>
      <c r="B3151" s="19"/>
      <c r="C3151" s="20" t="s">
        <v>3201</v>
      </c>
      <c r="D3151" s="21">
        <v>5545.45</v>
      </c>
    </row>
    <row r="3152" spans="1:4">
      <c r="A3152" s="22" t="s">
        <v>3338</v>
      </c>
      <c r="B3152" s="23"/>
      <c r="C3152" s="24" t="s">
        <v>3201</v>
      </c>
      <c r="D3152" s="25">
        <v>5545.45</v>
      </c>
    </row>
    <row r="3153" spans="1:4">
      <c r="A3153" s="18" t="s">
        <v>3339</v>
      </c>
      <c r="B3153" s="19"/>
      <c r="C3153" s="20" t="s">
        <v>3201</v>
      </c>
      <c r="D3153" s="21">
        <v>5545.45</v>
      </c>
    </row>
    <row r="3154" spans="1:4">
      <c r="A3154" s="22" t="s">
        <v>3340</v>
      </c>
      <c r="B3154" s="23"/>
      <c r="C3154" s="24" t="s">
        <v>3201</v>
      </c>
      <c r="D3154" s="25">
        <v>10909.08</v>
      </c>
    </row>
    <row r="3155" spans="1:4">
      <c r="A3155" s="18" t="s">
        <v>3341</v>
      </c>
      <c r="B3155" s="19"/>
      <c r="C3155" s="20" t="s">
        <v>3201</v>
      </c>
      <c r="D3155" s="21">
        <v>10909.08</v>
      </c>
    </row>
    <row r="3156" spans="1:4">
      <c r="A3156" s="22" t="s">
        <v>3347</v>
      </c>
      <c r="B3156" s="23"/>
      <c r="C3156" s="24" t="s">
        <v>183</v>
      </c>
      <c r="D3156" s="25">
        <v>3001.5</v>
      </c>
    </row>
    <row r="3157" spans="1:4">
      <c r="A3157" s="18" t="s">
        <v>3348</v>
      </c>
      <c r="B3157" s="19"/>
      <c r="C3157" s="20" t="s">
        <v>183</v>
      </c>
      <c r="D3157" s="21">
        <v>3001.5</v>
      </c>
    </row>
    <row r="3158" spans="1:4">
      <c r="A3158" s="22" t="s">
        <v>3349</v>
      </c>
      <c r="B3158" s="23"/>
      <c r="C3158" s="24" t="s">
        <v>183</v>
      </c>
      <c r="D3158" s="25">
        <v>3600</v>
      </c>
    </row>
    <row r="3159" spans="1:4">
      <c r="A3159" s="22" t="s">
        <v>3374</v>
      </c>
      <c r="B3159" s="23"/>
      <c r="C3159" s="24" t="s">
        <v>1135</v>
      </c>
      <c r="D3159" s="25">
        <v>5987.64</v>
      </c>
    </row>
    <row r="3160" spans="1:4">
      <c r="A3160" s="18" t="s">
        <v>3375</v>
      </c>
      <c r="B3160" s="19"/>
      <c r="C3160" s="20" t="s">
        <v>3376</v>
      </c>
      <c r="D3160" s="21">
        <v>8200</v>
      </c>
    </row>
    <row r="3161" spans="1:4">
      <c r="A3161" s="18" t="s">
        <v>3378</v>
      </c>
      <c r="B3161" s="19"/>
      <c r="C3161" s="20" t="s">
        <v>924</v>
      </c>
      <c r="D3161" s="21">
        <v>31639</v>
      </c>
    </row>
    <row r="3162" spans="1:4">
      <c r="A3162" s="22" t="s">
        <v>3379</v>
      </c>
      <c r="B3162" s="23"/>
      <c r="C3162" s="24" t="s">
        <v>359</v>
      </c>
      <c r="D3162" s="25">
        <v>23890.1</v>
      </c>
    </row>
    <row r="3163" spans="1:4">
      <c r="A3163" s="18" t="s">
        <v>3380</v>
      </c>
      <c r="B3163" s="19"/>
      <c r="C3163" s="20" t="s">
        <v>3381</v>
      </c>
      <c r="D3163" s="21">
        <v>5663.7</v>
      </c>
    </row>
    <row r="3164" spans="1:4">
      <c r="A3164" s="22" t="s">
        <v>3382</v>
      </c>
      <c r="B3164" s="23"/>
      <c r="C3164" s="24" t="s">
        <v>3381</v>
      </c>
      <c r="D3164" s="25">
        <v>5663.7</v>
      </c>
    </row>
    <row r="3165" spans="1:4">
      <c r="A3165" s="22" t="s">
        <v>3385</v>
      </c>
      <c r="B3165" s="23"/>
      <c r="C3165" s="24" t="s">
        <v>3386</v>
      </c>
      <c r="D3165" s="25">
        <v>481193.86</v>
      </c>
    </row>
    <row r="3166" spans="1:4">
      <c r="A3166" s="18" t="s">
        <v>3387</v>
      </c>
      <c r="B3166" s="19"/>
      <c r="C3166" s="20" t="s">
        <v>710</v>
      </c>
      <c r="D3166" s="21">
        <v>26564</v>
      </c>
    </row>
    <row r="3167" spans="1:4">
      <c r="A3167" s="22" t="s">
        <v>3388</v>
      </c>
      <c r="B3167" s="23"/>
      <c r="C3167" s="24" t="s">
        <v>3389</v>
      </c>
      <c r="D3167" s="25">
        <v>30000</v>
      </c>
    </row>
    <row r="3168" spans="1:4">
      <c r="A3168" s="18" t="s">
        <v>3390</v>
      </c>
      <c r="B3168" s="19"/>
      <c r="C3168" s="20" t="s">
        <v>283</v>
      </c>
      <c r="D3168" s="21">
        <v>34684</v>
      </c>
    </row>
    <row r="3169" spans="1:5">
      <c r="A3169" s="18" t="s">
        <v>3393</v>
      </c>
      <c r="B3169" s="19"/>
      <c r="C3169" s="20" t="s">
        <v>3176</v>
      </c>
      <c r="D3169" s="21">
        <v>13099.76</v>
      </c>
    </row>
    <row r="3170" spans="1:5">
      <c r="A3170" s="18" t="s">
        <v>3493</v>
      </c>
      <c r="B3170" s="19"/>
      <c r="C3170" s="20" t="s">
        <v>924</v>
      </c>
      <c r="D3170" s="21">
        <v>54516.52</v>
      </c>
    </row>
    <row r="3171" spans="1:5">
      <c r="A3171" s="22" t="s">
        <v>3494</v>
      </c>
      <c r="B3171" s="23"/>
      <c r="C3171" s="24" t="s">
        <v>322</v>
      </c>
      <c r="D3171" s="25">
        <v>3706.2</v>
      </c>
    </row>
    <row r="3172" spans="1:5">
      <c r="A3172" s="18" t="s">
        <v>3495</v>
      </c>
      <c r="B3172" s="19"/>
      <c r="C3172" s="20" t="s">
        <v>322</v>
      </c>
      <c r="D3172" s="21">
        <v>3706.2</v>
      </c>
    </row>
    <row r="3173" spans="1:5">
      <c r="A3173" s="22" t="s">
        <v>3496</v>
      </c>
      <c r="B3173" s="23"/>
      <c r="C3173" s="24" t="s">
        <v>3176</v>
      </c>
      <c r="D3173" s="25">
        <v>13099.76</v>
      </c>
    </row>
    <row r="3174" spans="1:5">
      <c r="A3174" s="22" t="s">
        <v>3518</v>
      </c>
      <c r="B3174" s="23"/>
      <c r="C3174" s="24" t="s">
        <v>1340</v>
      </c>
      <c r="D3174" s="25">
        <v>1248044</v>
      </c>
    </row>
    <row r="3175" spans="1:5">
      <c r="A3175" s="18" t="s">
        <v>3519</v>
      </c>
      <c r="B3175" s="19"/>
      <c r="C3175" s="20" t="s">
        <v>1340</v>
      </c>
      <c r="D3175" s="21">
        <v>71456</v>
      </c>
    </row>
    <row r="3176" spans="1:5">
      <c r="A3176" s="22" t="s">
        <v>3520</v>
      </c>
      <c r="B3176" s="23"/>
      <c r="C3176" s="24" t="s">
        <v>1340</v>
      </c>
      <c r="D3176" s="25">
        <v>71456</v>
      </c>
    </row>
    <row r="3177" spans="1:5">
      <c r="A3177" s="18" t="s">
        <v>3521</v>
      </c>
      <c r="B3177" s="19"/>
      <c r="C3177" s="20" t="s">
        <v>1340</v>
      </c>
      <c r="D3177" s="21">
        <v>71456</v>
      </c>
    </row>
    <row r="3178" spans="1:5">
      <c r="A3178" s="22" t="s">
        <v>3522</v>
      </c>
      <c r="B3178" s="23"/>
      <c r="C3178" s="24" t="s">
        <v>1340</v>
      </c>
      <c r="D3178" s="25">
        <v>71456</v>
      </c>
    </row>
    <row r="3179" spans="1:5">
      <c r="A3179" s="22" t="s">
        <v>3524</v>
      </c>
      <c r="B3179" s="23"/>
      <c r="C3179" s="24" t="s">
        <v>924</v>
      </c>
      <c r="D3179" s="25">
        <v>31639</v>
      </c>
      <c r="E3179" s="29">
        <f>SUM(D2154:D3179)</f>
        <v>61653883.886000007</v>
      </c>
    </row>
    <row r="3180" spans="1:5">
      <c r="A3180" s="22" t="s">
        <v>2770</v>
      </c>
      <c r="B3180" s="23"/>
      <c r="C3180" s="24" t="s">
        <v>1785</v>
      </c>
      <c r="D3180" s="25">
        <v>129900</v>
      </c>
    </row>
    <row r="3181" spans="1:5">
      <c r="A3181" s="22" t="s">
        <v>1784</v>
      </c>
      <c r="B3181" s="23"/>
      <c r="C3181" s="24" t="s">
        <v>1785</v>
      </c>
      <c r="D3181" s="25">
        <v>422900</v>
      </c>
    </row>
    <row r="3182" spans="1:5">
      <c r="A3182" s="22" t="s">
        <v>1867</v>
      </c>
      <c r="B3182" s="23"/>
      <c r="C3182" s="24" t="s">
        <v>1785</v>
      </c>
      <c r="D3182" s="25">
        <v>136220</v>
      </c>
    </row>
    <row r="3183" spans="1:5">
      <c r="A3183" s="18" t="s">
        <v>1868</v>
      </c>
      <c r="B3183" s="19"/>
      <c r="C3183" s="20" t="s">
        <v>1785</v>
      </c>
      <c r="D3183" s="21">
        <v>136220</v>
      </c>
    </row>
    <row r="3184" spans="1:5">
      <c r="A3184" s="18" t="s">
        <v>1895</v>
      </c>
      <c r="B3184" s="19"/>
      <c r="C3184" s="20" t="s">
        <v>1896</v>
      </c>
      <c r="D3184" s="21">
        <v>128772</v>
      </c>
    </row>
    <row r="3185" spans="1:4">
      <c r="A3185" s="22" t="s">
        <v>1897</v>
      </c>
      <c r="B3185" s="23"/>
      <c r="C3185" s="24" t="s">
        <v>1896</v>
      </c>
      <c r="D3185" s="25">
        <v>128772</v>
      </c>
    </row>
    <row r="3186" spans="1:4">
      <c r="A3186" s="22" t="s">
        <v>1910</v>
      </c>
      <c r="B3186" s="23"/>
      <c r="C3186" s="24" t="s">
        <v>1896</v>
      </c>
      <c r="D3186" s="25">
        <v>148920</v>
      </c>
    </row>
    <row r="3187" spans="1:4">
      <c r="A3187" s="18" t="s">
        <v>1911</v>
      </c>
      <c r="B3187" s="19"/>
      <c r="C3187" s="20" t="s">
        <v>1896</v>
      </c>
      <c r="D3187" s="21">
        <v>148920</v>
      </c>
    </row>
    <row r="3188" spans="1:4">
      <c r="A3188" s="22" t="s">
        <v>1941</v>
      </c>
      <c r="B3188" s="23"/>
      <c r="C3188" s="24" t="s">
        <v>1896</v>
      </c>
      <c r="D3188" s="25">
        <v>151500</v>
      </c>
    </row>
    <row r="3189" spans="1:4">
      <c r="A3189" s="18" t="s">
        <v>1942</v>
      </c>
      <c r="B3189" s="19"/>
      <c r="C3189" s="20" t="s">
        <v>1896</v>
      </c>
      <c r="D3189" s="21">
        <v>518000.01</v>
      </c>
    </row>
    <row r="3190" spans="1:4">
      <c r="A3190" s="22" t="s">
        <v>1943</v>
      </c>
      <c r="B3190" s="23"/>
      <c r="C3190" s="24" t="s">
        <v>1896</v>
      </c>
      <c r="D3190" s="25">
        <v>480000</v>
      </c>
    </row>
    <row r="3191" spans="1:4">
      <c r="A3191" s="18" t="s">
        <v>1944</v>
      </c>
      <c r="B3191" s="19"/>
      <c r="C3191" s="20" t="s">
        <v>1896</v>
      </c>
      <c r="D3191" s="21">
        <v>139800</v>
      </c>
    </row>
    <row r="3192" spans="1:4">
      <c r="A3192" s="22" t="s">
        <v>1945</v>
      </c>
      <c r="B3192" s="23"/>
      <c r="C3192" s="24" t="s">
        <v>1896</v>
      </c>
      <c r="D3192" s="25">
        <v>139800</v>
      </c>
    </row>
    <row r="3193" spans="1:4">
      <c r="A3193" s="18" t="s">
        <v>1946</v>
      </c>
      <c r="B3193" s="19"/>
      <c r="C3193" s="20" t="s">
        <v>1896</v>
      </c>
      <c r="D3193" s="21">
        <v>140600</v>
      </c>
    </row>
    <row r="3194" spans="1:4">
      <c r="A3194" s="22" t="s">
        <v>1947</v>
      </c>
      <c r="B3194" s="23"/>
      <c r="C3194" s="24" t="s">
        <v>1896</v>
      </c>
      <c r="D3194" s="25">
        <v>125146</v>
      </c>
    </row>
    <row r="3195" spans="1:4">
      <c r="A3195" s="18" t="s">
        <v>1948</v>
      </c>
      <c r="B3195" s="19"/>
      <c r="C3195" s="20" t="s">
        <v>1896</v>
      </c>
      <c r="D3195" s="21">
        <v>201334.66</v>
      </c>
    </row>
    <row r="3196" spans="1:4">
      <c r="A3196" s="22" t="s">
        <v>1949</v>
      </c>
      <c r="B3196" s="23"/>
      <c r="C3196" s="24" t="s">
        <v>1896</v>
      </c>
      <c r="D3196" s="25">
        <v>201334.66</v>
      </c>
    </row>
    <row r="3197" spans="1:4">
      <c r="A3197" s="18" t="s">
        <v>1950</v>
      </c>
      <c r="B3197" s="19"/>
      <c r="C3197" s="20" t="s">
        <v>1896</v>
      </c>
      <c r="D3197" s="21">
        <v>201334.66</v>
      </c>
    </row>
    <row r="3198" spans="1:4">
      <c r="A3198" s="22" t="s">
        <v>1951</v>
      </c>
      <c r="B3198" s="23"/>
      <c r="C3198" s="24" t="s">
        <v>1896</v>
      </c>
      <c r="D3198" s="25">
        <v>201334.66</v>
      </c>
    </row>
    <row r="3199" spans="1:4">
      <c r="A3199" s="18" t="s">
        <v>1952</v>
      </c>
      <c r="B3199" s="19"/>
      <c r="C3199" s="20" t="s">
        <v>1896</v>
      </c>
      <c r="D3199" s="21">
        <v>201334.66</v>
      </c>
    </row>
    <row r="3200" spans="1:4">
      <c r="A3200" s="22" t="s">
        <v>1953</v>
      </c>
      <c r="B3200" s="23"/>
      <c r="C3200" s="24" t="s">
        <v>1896</v>
      </c>
      <c r="D3200" s="25">
        <v>342900</v>
      </c>
    </row>
    <row r="3201" spans="1:4">
      <c r="A3201" s="18" t="s">
        <v>1954</v>
      </c>
      <c r="B3201" s="19"/>
      <c r="C3201" s="20" t="s">
        <v>1896</v>
      </c>
      <c r="D3201" s="21">
        <v>203870</v>
      </c>
    </row>
    <row r="3202" spans="1:4">
      <c r="A3202" s="22" t="s">
        <v>1955</v>
      </c>
      <c r="B3202" s="23"/>
      <c r="C3202" s="24" t="s">
        <v>1896</v>
      </c>
      <c r="D3202" s="25">
        <v>241497.99</v>
      </c>
    </row>
    <row r="3203" spans="1:4">
      <c r="A3203" s="22" t="s">
        <v>2771</v>
      </c>
      <c r="B3203" s="23"/>
      <c r="C3203" s="24" t="s">
        <v>1896</v>
      </c>
      <c r="D3203" s="25">
        <v>326990</v>
      </c>
    </row>
    <row r="3204" spans="1:4">
      <c r="A3204" s="18" t="s">
        <v>2772</v>
      </c>
      <c r="B3204" s="19"/>
      <c r="C3204" s="20" t="s">
        <v>1896</v>
      </c>
      <c r="D3204" s="21">
        <v>326990</v>
      </c>
    </row>
    <row r="3205" spans="1:4">
      <c r="A3205" s="22" t="s">
        <v>2773</v>
      </c>
      <c r="B3205" s="23"/>
      <c r="C3205" s="24" t="s">
        <v>1896</v>
      </c>
      <c r="D3205" s="25">
        <v>326990</v>
      </c>
    </row>
    <row r="3206" spans="1:4">
      <c r="A3206" s="18" t="s">
        <v>2774</v>
      </c>
      <c r="B3206" s="19"/>
      <c r="C3206" s="20" t="s">
        <v>1896</v>
      </c>
      <c r="D3206" s="21">
        <v>326990</v>
      </c>
    </row>
    <row r="3207" spans="1:4">
      <c r="A3207" s="22" t="s">
        <v>2775</v>
      </c>
      <c r="B3207" s="23"/>
      <c r="C3207" s="24" t="s">
        <v>1896</v>
      </c>
      <c r="D3207" s="25">
        <v>326990</v>
      </c>
    </row>
    <row r="3208" spans="1:4">
      <c r="A3208" s="18" t="s">
        <v>2776</v>
      </c>
      <c r="B3208" s="19"/>
      <c r="C3208" s="20" t="s">
        <v>1896</v>
      </c>
      <c r="D3208" s="21">
        <v>326990</v>
      </c>
    </row>
    <row r="3209" spans="1:4">
      <c r="A3209" s="22" t="s">
        <v>2777</v>
      </c>
      <c r="B3209" s="23"/>
      <c r="C3209" s="24" t="s">
        <v>1896</v>
      </c>
      <c r="D3209" s="25">
        <v>326990</v>
      </c>
    </row>
    <row r="3210" spans="1:4">
      <c r="A3210" s="18" t="s">
        <v>2778</v>
      </c>
      <c r="B3210" s="19"/>
      <c r="C3210" s="20" t="s">
        <v>1896</v>
      </c>
      <c r="D3210" s="21">
        <v>326990</v>
      </c>
    </row>
    <row r="3211" spans="1:4">
      <c r="A3211" s="22" t="s">
        <v>2779</v>
      </c>
      <c r="B3211" s="23"/>
      <c r="C3211" s="24" t="s">
        <v>1896</v>
      </c>
      <c r="D3211" s="25">
        <v>326990</v>
      </c>
    </row>
    <row r="3212" spans="1:4">
      <c r="A3212" s="18" t="s">
        <v>2780</v>
      </c>
      <c r="B3212" s="19"/>
      <c r="C3212" s="20" t="s">
        <v>1896</v>
      </c>
      <c r="D3212" s="21">
        <v>326990</v>
      </c>
    </row>
    <row r="3213" spans="1:4">
      <c r="A3213" s="22" t="s">
        <v>2781</v>
      </c>
      <c r="B3213" s="23"/>
      <c r="C3213" s="24" t="s">
        <v>1896</v>
      </c>
      <c r="D3213" s="25">
        <v>326990</v>
      </c>
    </row>
    <row r="3214" spans="1:4">
      <c r="A3214" s="18" t="s">
        <v>2782</v>
      </c>
      <c r="B3214" s="19"/>
      <c r="C3214" s="20" t="s">
        <v>1896</v>
      </c>
      <c r="D3214" s="21">
        <v>326990</v>
      </c>
    </row>
    <row r="3215" spans="1:4">
      <c r="A3215" s="22" t="s">
        <v>2783</v>
      </c>
      <c r="B3215" s="23"/>
      <c r="C3215" s="24" t="s">
        <v>1896</v>
      </c>
      <c r="D3215" s="25">
        <v>326990</v>
      </c>
    </row>
    <row r="3216" spans="1:4">
      <c r="A3216" s="18" t="s">
        <v>2784</v>
      </c>
      <c r="B3216" s="19"/>
      <c r="C3216" s="20" t="s">
        <v>1896</v>
      </c>
      <c r="D3216" s="21">
        <v>326990</v>
      </c>
    </row>
    <row r="3217" spans="1:5">
      <c r="A3217" s="22" t="s">
        <v>2785</v>
      </c>
      <c r="B3217" s="23"/>
      <c r="C3217" s="24" t="s">
        <v>1896</v>
      </c>
      <c r="D3217" s="25">
        <v>326990</v>
      </c>
    </row>
    <row r="3218" spans="1:5">
      <c r="A3218" s="18" t="s">
        <v>2786</v>
      </c>
      <c r="B3218" s="19"/>
      <c r="C3218" s="20" t="s">
        <v>1896</v>
      </c>
      <c r="D3218" s="21">
        <v>326990</v>
      </c>
    </row>
    <row r="3219" spans="1:5">
      <c r="A3219" s="22" t="s">
        <v>2787</v>
      </c>
      <c r="B3219" s="23"/>
      <c r="C3219" s="24" t="s">
        <v>1896</v>
      </c>
      <c r="D3219" s="25">
        <v>326990</v>
      </c>
    </row>
    <row r="3220" spans="1:5">
      <c r="A3220" s="18" t="s">
        <v>2788</v>
      </c>
      <c r="B3220" s="19"/>
      <c r="C3220" s="20" t="s">
        <v>1896</v>
      </c>
      <c r="D3220" s="21">
        <v>326990</v>
      </c>
    </row>
    <row r="3221" spans="1:5">
      <c r="A3221" s="22" t="s">
        <v>2789</v>
      </c>
      <c r="B3221" s="23"/>
      <c r="C3221" s="24" t="s">
        <v>1896</v>
      </c>
      <c r="D3221" s="25">
        <v>326990</v>
      </c>
    </row>
    <row r="3222" spans="1:5">
      <c r="A3222" s="18" t="s">
        <v>2790</v>
      </c>
      <c r="B3222" s="19"/>
      <c r="C3222" s="20" t="s">
        <v>1896</v>
      </c>
      <c r="D3222" s="21">
        <v>326990</v>
      </c>
    </row>
    <row r="3223" spans="1:5">
      <c r="A3223" s="18" t="s">
        <v>3358</v>
      </c>
      <c r="B3223" s="19"/>
      <c r="C3223" s="20" t="s">
        <v>1785</v>
      </c>
      <c r="D3223" s="21">
        <v>3101654.34</v>
      </c>
    </row>
    <row r="3224" spans="1:5">
      <c r="A3224" s="22" t="s">
        <v>3359</v>
      </c>
      <c r="B3224" s="23"/>
      <c r="C3224" s="24" t="s">
        <v>1785</v>
      </c>
      <c r="D3224" s="25">
        <v>3101654.34</v>
      </c>
      <c r="E3224" s="29">
        <f>SUM(D3180:D3224)</f>
        <v>17613519.98</v>
      </c>
    </row>
    <row r="3225" spans="1:5">
      <c r="D3225" s="29">
        <f>SUM(D8:D3224)</f>
        <v>189978785.88980034</v>
      </c>
    </row>
    <row r="3226" spans="1:5">
      <c r="D3226" s="29"/>
    </row>
  </sheetData>
  <autoFilter ref="A7:D7">
    <filterColumn colId="0" showButton="0"/>
  </autoFilter>
  <sortState ref="A8:D3224">
    <sortCondition ref="A8"/>
  </sortState>
  <mergeCells count="5">
    <mergeCell ref="B1:D1"/>
    <mergeCell ref="B2:D2"/>
    <mergeCell ref="B3:D3"/>
    <mergeCell ref="C4:D4"/>
    <mergeCell ref="A7:B7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AB96"/>
  <sheetViews>
    <sheetView view="pageBreakPreview" zoomScale="80" zoomScaleNormal="75" zoomScaleSheetLayoutView="80" workbookViewId="0">
      <selection activeCell="B21" sqref="B21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3617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B96"/>
  <sheetViews>
    <sheetView view="pageBreakPreview" zoomScale="80" zoomScaleNormal="75" zoomScaleSheetLayoutView="80" workbookViewId="0">
      <selection activeCell="B27" sqref="B27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3618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B96"/>
  <sheetViews>
    <sheetView view="pageBreakPreview" zoomScale="80" zoomScaleNormal="75" zoomScaleSheetLayoutView="80" workbookViewId="0">
      <selection activeCell="D20" sqref="D20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3620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B96"/>
  <sheetViews>
    <sheetView view="pageBreakPreview" zoomScale="80" zoomScaleNormal="75" zoomScaleSheetLayoutView="80" workbookViewId="0">
      <selection activeCell="K18" sqref="K18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3621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B96"/>
  <sheetViews>
    <sheetView view="pageBreakPreview" zoomScale="80" zoomScaleNormal="75" zoomScaleSheetLayoutView="80" workbookViewId="0">
      <selection activeCell="B23" sqref="B23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3622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B96"/>
  <sheetViews>
    <sheetView view="pageBreakPreview" zoomScale="80" zoomScaleNormal="75" zoomScaleSheetLayoutView="80" workbookViewId="0">
      <selection activeCell="F24" sqref="F24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3623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AB96"/>
  <sheetViews>
    <sheetView tabSelected="1" view="pageBreakPreview" zoomScale="80" zoomScaleNormal="75" zoomScaleSheetLayoutView="80" workbookViewId="0">
      <selection activeCell="B42" sqref="B42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3644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AB96"/>
  <sheetViews>
    <sheetView view="pageBreakPreview" zoomScale="80" zoomScaleNormal="75" zoomScaleSheetLayoutView="80" workbookViewId="0">
      <selection activeCell="D20" sqref="D20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3645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47"/>
  <sheetViews>
    <sheetView view="pageBreakPreview" zoomScale="80" zoomScaleNormal="75" zoomScaleSheetLayoutView="80" workbookViewId="0">
      <selection activeCell="R15" sqref="R15"/>
    </sheetView>
  </sheetViews>
  <sheetFormatPr baseColWidth="10" defaultRowHeight="15.75" customHeight="1"/>
  <cols>
    <col min="1" max="1" width="2.85546875" style="67" customWidth="1"/>
    <col min="2" max="2" width="29.28515625" style="67" customWidth="1"/>
    <col min="3" max="3" width="2.85546875" style="67" customWidth="1"/>
    <col min="4" max="4" width="18.5703125" style="67" customWidth="1"/>
    <col min="5" max="5" width="2.85546875" style="30" customWidth="1"/>
    <col min="6" max="6" width="20.7109375" style="67" customWidth="1"/>
    <col min="7" max="8" width="16.7109375" style="67" hidden="1" customWidth="1"/>
    <col min="9" max="11" width="20.7109375" style="67" customWidth="1"/>
    <col min="12" max="12" width="2.85546875" style="30" customWidth="1"/>
    <col min="13" max="13" width="18.7109375" style="67" customWidth="1"/>
    <col min="14" max="14" width="2.85546875" style="67" customWidth="1"/>
    <col min="15" max="16384" width="11.42578125" style="67"/>
  </cols>
  <sheetData>
    <row r="1" spans="1:15" s="30" customFormat="1" ht="19.5" customHeight="1">
      <c r="A1" s="308" t="s">
        <v>3642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5" s="30" customFormat="1" ht="15.75" customHeight="1">
      <c r="A2" s="308" t="s">
        <v>3624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2"/>
    </row>
    <row r="3" spans="1:15" s="30" customFormat="1" ht="15.75" customHeight="1">
      <c r="A3" s="308" t="s">
        <v>3643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282"/>
    </row>
    <row r="4" spans="1:15" s="30" customFormat="1" ht="18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</row>
    <row r="5" spans="1:15" s="30" customFormat="1" ht="15.75" customHeight="1">
      <c r="A5" s="267"/>
      <c r="C5" s="278"/>
      <c r="D5" s="278"/>
      <c r="E5" s="278"/>
      <c r="F5" s="278"/>
    </row>
    <row r="6" spans="1:15" s="30" customFormat="1" ht="15.75" customHeight="1">
      <c r="A6" s="311" t="s">
        <v>2</v>
      </c>
      <c r="B6" s="311"/>
      <c r="C6" s="309" t="s">
        <v>3604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4"/>
    </row>
    <row r="7" spans="1:15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30" customFormat="1" ht="15.75" customHeight="1">
      <c r="A8" s="37"/>
      <c r="B8" s="54"/>
      <c r="C8" s="54"/>
      <c r="D8" s="54"/>
      <c r="E8" s="54"/>
      <c r="F8" s="275"/>
      <c r="G8" s="54"/>
      <c r="H8" s="54"/>
      <c r="I8" s="54"/>
      <c r="J8" s="54"/>
      <c r="K8" s="54"/>
      <c r="L8" s="54"/>
      <c r="M8" s="54"/>
    </row>
    <row r="9" spans="1:15" s="30" customFormat="1" ht="15.75" customHeight="1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5" s="97" customFormat="1" ht="12.75" customHeight="1">
      <c r="A10" s="133"/>
      <c r="B10" s="314" t="s">
        <v>3547</v>
      </c>
      <c r="C10" s="134"/>
      <c r="D10" s="135" t="s">
        <v>3548</v>
      </c>
      <c r="E10" s="136"/>
      <c r="F10" s="315" t="s">
        <v>3549</v>
      </c>
      <c r="G10" s="315"/>
      <c r="H10" s="315"/>
      <c r="I10" s="315"/>
      <c r="J10" s="315"/>
      <c r="K10" s="315"/>
      <c r="L10" s="137"/>
      <c r="M10" s="314" t="s">
        <v>3550</v>
      </c>
    </row>
    <row r="11" spans="1:15" s="97" customFormat="1" ht="12">
      <c r="A11" s="133"/>
      <c r="B11" s="314"/>
      <c r="C11" s="133"/>
      <c r="D11" s="138">
        <v>42369</v>
      </c>
      <c r="E11" s="139"/>
      <c r="F11" s="140" t="s">
        <v>3646</v>
      </c>
      <c r="G11" s="140" t="s">
        <v>3551</v>
      </c>
      <c r="H11" s="140" t="s">
        <v>3552</v>
      </c>
      <c r="I11" s="140" t="s">
        <v>3647</v>
      </c>
      <c r="J11" s="140" t="s">
        <v>3648</v>
      </c>
      <c r="K11" s="140" t="s">
        <v>3649</v>
      </c>
      <c r="L11" s="141"/>
      <c r="M11" s="314"/>
    </row>
    <row r="12" spans="1:15" s="46" customFormat="1" ht="19.5" customHeight="1">
      <c r="D12" s="142"/>
      <c r="E12" s="143"/>
      <c r="F12" s="142"/>
      <c r="G12" s="142"/>
      <c r="H12" s="142"/>
      <c r="I12" s="142"/>
      <c r="J12" s="142"/>
      <c r="K12" s="142"/>
      <c r="L12" s="143"/>
      <c r="M12" s="142"/>
    </row>
    <row r="13" spans="1:15" s="46" customFormat="1" ht="19.5" customHeight="1">
      <c r="B13" s="144"/>
      <c r="D13" s="145"/>
      <c r="E13" s="146"/>
      <c r="F13" s="145"/>
      <c r="G13" s="145"/>
      <c r="H13" s="145"/>
      <c r="I13" s="142"/>
      <c r="J13" s="142"/>
      <c r="K13" s="142"/>
      <c r="L13" s="143"/>
      <c r="M13" s="142"/>
      <c r="O13" s="102"/>
    </row>
    <row r="14" spans="1:15" s="46" customFormat="1" ht="19.5" customHeight="1">
      <c r="D14" s="145"/>
      <c r="E14" s="146"/>
      <c r="F14" s="145"/>
      <c r="G14" s="145"/>
      <c r="H14" s="142"/>
      <c r="I14" s="142"/>
      <c r="J14" s="142"/>
      <c r="K14" s="142"/>
      <c r="L14" s="143"/>
      <c r="M14" s="142"/>
      <c r="O14" s="102"/>
    </row>
    <row r="15" spans="1:15" s="46" customFormat="1" ht="19.5" customHeight="1">
      <c r="B15" s="144"/>
      <c r="D15" s="145"/>
      <c r="E15" s="146"/>
      <c r="F15" s="145"/>
      <c r="G15" s="145"/>
      <c r="H15" s="145"/>
      <c r="I15" s="142"/>
      <c r="J15" s="142"/>
      <c r="K15" s="142"/>
      <c r="L15" s="143"/>
      <c r="M15" s="142"/>
      <c r="O15" s="102"/>
    </row>
    <row r="16" spans="1:15" s="46" customFormat="1" ht="19.5" customHeight="1">
      <c r="B16" s="144"/>
      <c r="D16" s="145"/>
      <c r="E16" s="146"/>
      <c r="F16" s="145"/>
      <c r="G16" s="145"/>
      <c r="H16" s="142"/>
      <c r="I16" s="142"/>
      <c r="J16" s="142"/>
      <c r="K16" s="142"/>
      <c r="L16" s="143"/>
      <c r="M16" s="142"/>
      <c r="O16" s="102"/>
    </row>
    <row r="17" spans="2:15" s="46" customFormat="1" ht="19.5" customHeight="1">
      <c r="B17" s="144"/>
      <c r="D17" s="145"/>
      <c r="E17" s="146"/>
      <c r="F17" s="145"/>
      <c r="G17" s="145"/>
      <c r="H17" s="142"/>
      <c r="I17" s="142"/>
      <c r="J17" s="142"/>
      <c r="K17" s="142"/>
      <c r="L17" s="143"/>
      <c r="M17" s="142"/>
      <c r="O17" s="102"/>
    </row>
    <row r="18" spans="2:15" s="46" customFormat="1" ht="19.5" customHeight="1">
      <c r="D18" s="145"/>
      <c r="E18" s="146"/>
      <c r="F18" s="145"/>
      <c r="G18" s="145"/>
      <c r="H18" s="142"/>
      <c r="I18" s="142"/>
      <c r="J18" s="142"/>
      <c r="K18" s="142"/>
      <c r="L18" s="143"/>
      <c r="M18" s="142"/>
      <c r="O18" s="102"/>
    </row>
    <row r="19" spans="2:15" s="46" customFormat="1" ht="19.5" customHeight="1">
      <c r="B19" s="144"/>
      <c r="D19" s="145"/>
      <c r="E19" s="146"/>
      <c r="F19" s="145"/>
      <c r="G19" s="145"/>
      <c r="H19" s="142"/>
      <c r="I19" s="142"/>
      <c r="J19" s="142"/>
      <c r="K19" s="142"/>
      <c r="L19" s="143"/>
      <c r="M19" s="142"/>
      <c r="O19" s="102"/>
    </row>
    <row r="20" spans="2:15" s="46" customFormat="1" ht="19.5" customHeight="1">
      <c r="B20" s="144"/>
      <c r="D20" s="145"/>
      <c r="E20" s="146"/>
      <c r="F20" s="145"/>
      <c r="G20" s="145"/>
      <c r="H20" s="142"/>
      <c r="I20" s="142"/>
      <c r="J20" s="142"/>
      <c r="K20" s="142"/>
      <c r="L20" s="143"/>
      <c r="M20" s="142"/>
      <c r="O20" s="102"/>
    </row>
    <row r="21" spans="2:15" s="46" customFormat="1" ht="19.5" customHeight="1">
      <c r="B21" s="144"/>
      <c r="D21" s="145"/>
      <c r="E21" s="146"/>
      <c r="F21" s="145"/>
      <c r="G21" s="145"/>
      <c r="H21" s="142"/>
      <c r="I21" s="142"/>
      <c r="J21" s="142"/>
      <c r="K21" s="142"/>
      <c r="L21" s="143"/>
      <c r="M21" s="142"/>
      <c r="O21" s="102"/>
    </row>
    <row r="22" spans="2:15" s="46" customFormat="1" ht="19.5" customHeight="1">
      <c r="B22" s="144"/>
      <c r="D22" s="145"/>
      <c r="E22" s="146"/>
      <c r="F22" s="145"/>
      <c r="G22" s="145"/>
      <c r="H22" s="142"/>
      <c r="I22" s="142"/>
      <c r="J22" s="142"/>
      <c r="K22" s="142"/>
      <c r="L22" s="143"/>
      <c r="M22" s="142"/>
      <c r="O22" s="102"/>
    </row>
    <row r="23" spans="2:15" s="46" customFormat="1" ht="19.5" customHeight="1">
      <c r="B23" s="144"/>
      <c r="D23" s="145"/>
      <c r="E23" s="146"/>
      <c r="F23" s="145"/>
      <c r="G23" s="145"/>
      <c r="H23" s="142"/>
      <c r="I23" s="142"/>
      <c r="J23" s="142"/>
      <c r="K23" s="142"/>
      <c r="L23" s="143"/>
      <c r="M23" s="142"/>
      <c r="O23" s="102"/>
    </row>
    <row r="24" spans="2:15" s="46" customFormat="1" ht="19.5" customHeight="1">
      <c r="B24" s="144"/>
      <c r="D24" s="145"/>
      <c r="E24" s="146"/>
      <c r="F24" s="145"/>
      <c r="G24" s="145"/>
      <c r="H24" s="142"/>
      <c r="I24" s="142"/>
      <c r="J24" s="142"/>
      <c r="K24" s="142"/>
      <c r="L24" s="143"/>
      <c r="M24" s="142"/>
      <c r="O24" s="102"/>
    </row>
    <row r="25" spans="2:15" s="46" customFormat="1" ht="19.5" customHeight="1">
      <c r="B25" s="144"/>
      <c r="D25" s="145"/>
      <c r="E25" s="146"/>
      <c r="F25" s="145"/>
      <c r="G25" s="145"/>
      <c r="H25" s="142"/>
      <c r="I25" s="142"/>
      <c r="J25" s="142"/>
      <c r="K25" s="142"/>
      <c r="L25" s="143"/>
      <c r="M25" s="142"/>
      <c r="O25" s="102"/>
    </row>
    <row r="26" spans="2:15" s="46" customFormat="1" ht="19.5" customHeight="1">
      <c r="B26" s="144"/>
      <c r="D26" s="145"/>
      <c r="E26" s="146"/>
      <c r="F26" s="145"/>
      <c r="G26" s="145"/>
      <c r="H26" s="142"/>
      <c r="I26" s="142"/>
      <c r="J26" s="142"/>
      <c r="K26" s="142"/>
      <c r="L26" s="143"/>
      <c r="M26" s="142"/>
      <c r="O26" s="102"/>
    </row>
    <row r="27" spans="2:15" s="46" customFormat="1" ht="19.5" customHeight="1">
      <c r="B27" s="144"/>
      <c r="D27" s="145"/>
      <c r="E27" s="146"/>
      <c r="F27" s="145"/>
      <c r="G27" s="145"/>
      <c r="H27" s="142"/>
      <c r="I27" s="142"/>
      <c r="J27" s="142"/>
      <c r="K27" s="142"/>
      <c r="L27" s="143"/>
      <c r="M27" s="142"/>
      <c r="O27" s="102"/>
    </row>
    <row r="28" spans="2:15" s="46" customFormat="1" ht="19.5" customHeight="1">
      <c r="D28" s="145"/>
      <c r="E28" s="146"/>
      <c r="F28" s="145"/>
      <c r="G28" s="145"/>
      <c r="H28" s="142"/>
      <c r="I28" s="142"/>
      <c r="J28" s="142"/>
      <c r="K28" s="142"/>
      <c r="L28" s="143"/>
      <c r="M28" s="142"/>
      <c r="O28" s="102"/>
    </row>
    <row r="29" spans="2:15" s="46" customFormat="1" ht="19.5" customHeight="1">
      <c r="B29" s="144"/>
      <c r="D29" s="145"/>
      <c r="E29" s="146"/>
      <c r="F29" s="145"/>
      <c r="G29" s="145"/>
      <c r="H29" s="145"/>
      <c r="I29" s="142"/>
      <c r="J29" s="142"/>
      <c r="K29" s="142"/>
      <c r="L29" s="143"/>
      <c r="M29" s="142"/>
      <c r="O29" s="102"/>
    </row>
    <row r="30" spans="2:15" s="46" customFormat="1" ht="19.5" customHeight="1">
      <c r="D30" s="145"/>
      <c r="E30" s="146"/>
      <c r="F30" s="145"/>
      <c r="G30" s="145"/>
      <c r="H30" s="142"/>
      <c r="I30" s="142"/>
      <c r="J30" s="142"/>
      <c r="K30" s="142"/>
      <c r="L30" s="143"/>
      <c r="M30" s="142"/>
    </row>
    <row r="31" spans="2:15" s="46" customFormat="1" ht="19.5" customHeight="1">
      <c r="B31" s="144"/>
      <c r="D31" s="145"/>
      <c r="E31" s="146"/>
      <c r="F31" s="145"/>
      <c r="G31" s="145"/>
      <c r="H31" s="145"/>
      <c r="I31" s="145"/>
      <c r="J31" s="142"/>
      <c r="K31" s="142"/>
      <c r="L31" s="143"/>
      <c r="M31" s="142"/>
    </row>
    <row r="32" spans="2:15" s="46" customFormat="1" ht="19.5" customHeight="1">
      <c r="D32" s="142"/>
      <c r="E32" s="143"/>
      <c r="F32" s="142"/>
      <c r="G32" s="142"/>
      <c r="H32" s="142"/>
      <c r="I32" s="142"/>
      <c r="J32" s="142"/>
      <c r="K32" s="142"/>
      <c r="L32" s="143"/>
      <c r="M32" s="142"/>
    </row>
    <row r="33" spans="1:13" s="46" customFormat="1" ht="19.5" customHeight="1">
      <c r="D33" s="142"/>
      <c r="E33" s="143"/>
      <c r="F33" s="142"/>
      <c r="G33" s="142"/>
      <c r="H33" s="142"/>
      <c r="I33" s="142"/>
      <c r="J33" s="142"/>
      <c r="K33" s="142"/>
      <c r="L33" s="143"/>
      <c r="M33" s="142"/>
    </row>
    <row r="34" spans="1:13" s="46" customFormat="1" ht="19.5" customHeight="1">
      <c r="D34" s="142"/>
      <c r="E34" s="143"/>
      <c r="F34" s="142"/>
      <c r="G34" s="142"/>
      <c r="H34" s="142"/>
      <c r="I34" s="142"/>
      <c r="J34" s="142"/>
      <c r="K34" s="142"/>
      <c r="L34" s="143"/>
      <c r="M34" s="142"/>
    </row>
    <row r="35" spans="1:13" s="46" customFormat="1" ht="19.5" customHeight="1">
      <c r="D35" s="142"/>
      <c r="E35" s="143"/>
      <c r="F35" s="142"/>
      <c r="G35" s="142"/>
      <c r="H35" s="142"/>
      <c r="I35" s="142"/>
      <c r="J35" s="142"/>
      <c r="K35" s="142"/>
      <c r="L35" s="143"/>
      <c r="M35" s="142"/>
    </row>
    <row r="36" spans="1:13" s="46" customFormat="1" ht="19.5" customHeight="1">
      <c r="D36" s="142"/>
      <c r="E36" s="143"/>
      <c r="F36" s="142"/>
      <c r="G36" s="142"/>
      <c r="H36" s="142"/>
      <c r="I36" s="142"/>
      <c r="J36" s="142"/>
      <c r="K36" s="142"/>
      <c r="L36" s="143"/>
      <c r="M36" s="142"/>
    </row>
    <row r="37" spans="1:13" s="46" customFormat="1" ht="19.5" customHeight="1">
      <c r="D37" s="142"/>
      <c r="E37" s="143"/>
      <c r="F37" s="142"/>
      <c r="G37" s="142"/>
      <c r="H37" s="142"/>
      <c r="I37" s="142"/>
      <c r="J37" s="142"/>
      <c r="K37" s="142"/>
      <c r="L37" s="143"/>
      <c r="M37" s="142"/>
    </row>
    <row r="38" spans="1:13" s="46" customFormat="1" ht="19.5" customHeight="1">
      <c r="D38" s="142"/>
      <c r="E38" s="143"/>
      <c r="F38" s="142"/>
      <c r="G38" s="142"/>
      <c r="H38" s="142"/>
      <c r="I38" s="142"/>
      <c r="J38" s="142"/>
      <c r="K38" s="142"/>
      <c r="L38" s="143"/>
      <c r="M38" s="142"/>
    </row>
    <row r="39" spans="1:13" s="46" customFormat="1" ht="19.5" customHeight="1">
      <c r="D39" s="142"/>
      <c r="E39" s="143"/>
      <c r="F39" s="142"/>
      <c r="G39" s="142"/>
      <c r="H39" s="142"/>
      <c r="I39" s="142"/>
      <c r="J39" s="142"/>
      <c r="K39" s="142"/>
      <c r="L39" s="143"/>
      <c r="M39" s="142"/>
    </row>
    <row r="40" spans="1:13" s="46" customFormat="1" ht="19.5" customHeight="1">
      <c r="D40" s="142"/>
      <c r="E40" s="143"/>
      <c r="F40" s="142"/>
      <c r="G40" s="142"/>
      <c r="H40" s="142"/>
      <c r="I40" s="142"/>
      <c r="J40" s="142"/>
      <c r="K40" s="142"/>
      <c r="L40" s="143"/>
      <c r="M40" s="142"/>
    </row>
    <row r="41" spans="1:13" s="46" customFormat="1" ht="19.5" customHeight="1">
      <c r="D41" s="142"/>
      <c r="E41" s="143"/>
      <c r="F41" s="142"/>
      <c r="G41" s="142"/>
      <c r="H41" s="142"/>
      <c r="I41" s="142"/>
      <c r="J41" s="142"/>
      <c r="K41" s="142"/>
      <c r="L41" s="143"/>
      <c r="M41" s="142"/>
    </row>
    <row r="42" spans="1:13" s="46" customFormat="1" ht="19.5" customHeight="1">
      <c r="D42" s="142"/>
      <c r="E42" s="143"/>
      <c r="F42" s="142"/>
      <c r="G42" s="142"/>
      <c r="H42" s="142"/>
      <c r="I42" s="142"/>
      <c r="J42" s="142"/>
      <c r="K42" s="142"/>
      <c r="L42" s="143"/>
      <c r="M42" s="142"/>
    </row>
    <row r="43" spans="1:13" ht="18.75" customHeight="1">
      <c r="A43" s="84"/>
      <c r="B43" s="85" t="s">
        <v>3543</v>
      </c>
      <c r="C43" s="84"/>
      <c r="D43" s="85">
        <f>SUM(D13:D42)</f>
        <v>0</v>
      </c>
      <c r="E43" s="86"/>
      <c r="F43" s="85">
        <f t="shared" ref="F43:K43" si="0">SUM(F13:F42)</f>
        <v>0</v>
      </c>
      <c r="G43" s="85">
        <f t="shared" si="0"/>
        <v>0</v>
      </c>
      <c r="H43" s="85">
        <f t="shared" si="0"/>
        <v>0</v>
      </c>
      <c r="I43" s="85">
        <f t="shared" si="0"/>
        <v>0</v>
      </c>
      <c r="J43" s="85">
        <f t="shared" si="0"/>
        <v>0</v>
      </c>
      <c r="K43" s="85">
        <f t="shared" si="0"/>
        <v>0</v>
      </c>
      <c r="L43" s="86"/>
      <c r="M43" s="85">
        <f>SUM(M13:M34)</f>
        <v>0</v>
      </c>
    </row>
    <row r="45" spans="1:13" ht="15.75" customHeight="1">
      <c r="M45" s="132"/>
    </row>
    <row r="46" spans="1:13" ht="15.75" customHeight="1">
      <c r="M46" s="147"/>
    </row>
    <row r="47" spans="1:13" ht="15.75" customHeight="1">
      <c r="M47" s="147"/>
    </row>
  </sheetData>
  <mergeCells count="9">
    <mergeCell ref="B10:B11"/>
    <mergeCell ref="F10:K10"/>
    <mergeCell ref="M10:M11"/>
    <mergeCell ref="A1:M1"/>
    <mergeCell ref="A2:M2"/>
    <mergeCell ref="A3:M3"/>
    <mergeCell ref="A4:M4"/>
    <mergeCell ref="A6:B6"/>
    <mergeCell ref="C6:M6"/>
  </mergeCells>
  <printOptions horizontalCentered="1" verticalCentered="1"/>
  <pageMargins left="0.39370078740157483" right="0.39370078740157483" top="0.59055118110236227" bottom="0.39370078740157483" header="0" footer="0"/>
  <pageSetup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B96"/>
  <sheetViews>
    <sheetView view="pageBreakPreview" zoomScale="80" zoomScaleNormal="75" zoomScaleSheetLayoutView="80" workbookViewId="0">
      <selection activeCell="C31" sqref="C31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3625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28"/>
  <sheetViews>
    <sheetView workbookViewId="0">
      <selection activeCell="I10" sqref="I10"/>
    </sheetView>
  </sheetViews>
  <sheetFormatPr baseColWidth="10" defaultRowHeight="1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0" customWidth="1"/>
    <col min="6" max="16384" width="11.42578125" style="16"/>
  </cols>
  <sheetData>
    <row r="1" spans="1:4" ht="12.75" thickBot="1">
      <c r="A1" s="10"/>
      <c r="B1" s="10"/>
      <c r="C1" s="10"/>
      <c r="D1" s="10"/>
    </row>
    <row r="2" spans="1:4">
      <c r="A2" s="10"/>
      <c r="B2" s="295" t="s">
        <v>3642</v>
      </c>
      <c r="C2" s="296"/>
      <c r="D2" s="297"/>
    </row>
    <row r="3" spans="1:4">
      <c r="A3" s="10"/>
      <c r="B3" s="298" t="s">
        <v>3534</v>
      </c>
      <c r="C3" s="299"/>
      <c r="D3" s="300"/>
    </row>
    <row r="4" spans="1:4" ht="15.75" customHeight="1" thickBot="1">
      <c r="A4" s="10"/>
      <c r="B4" s="301" t="s">
        <v>3529</v>
      </c>
      <c r="C4" s="302"/>
      <c r="D4" s="303"/>
    </row>
    <row r="5" spans="1:4">
      <c r="A5" s="10"/>
      <c r="B5" s="304" t="s">
        <v>3530</v>
      </c>
      <c r="C5" s="306" t="s">
        <v>3531</v>
      </c>
      <c r="D5" s="307"/>
    </row>
    <row r="6" spans="1:4" ht="12.75" thickBot="1">
      <c r="A6" s="10"/>
      <c r="B6" s="305"/>
      <c r="C6" s="11" t="s">
        <v>3532</v>
      </c>
      <c r="D6" s="12" t="s">
        <v>3533</v>
      </c>
    </row>
    <row r="7" spans="1:4">
      <c r="A7" s="10"/>
      <c r="B7" s="13"/>
      <c r="C7" s="13"/>
      <c r="D7" s="13"/>
    </row>
    <row r="8" spans="1:4">
      <c r="A8" s="10"/>
      <c r="B8" s="14"/>
      <c r="C8" s="14"/>
      <c r="D8" s="14"/>
    </row>
    <row r="9" spans="1:4">
      <c r="A9" s="10"/>
      <c r="B9" s="14"/>
      <c r="C9" s="14"/>
      <c r="D9" s="14"/>
    </row>
    <row r="10" spans="1:4">
      <c r="A10" s="10"/>
      <c r="B10" s="14"/>
      <c r="C10" s="14"/>
      <c r="D10" s="14"/>
    </row>
    <row r="11" spans="1:4">
      <c r="A11" s="10"/>
      <c r="B11" s="14"/>
      <c r="C11" s="14"/>
      <c r="D11" s="14"/>
    </row>
    <row r="12" spans="1:4">
      <c r="A12" s="10"/>
      <c r="B12" s="14"/>
      <c r="C12" s="14"/>
      <c r="D12" s="14"/>
    </row>
    <row r="13" spans="1:4">
      <c r="A13" s="10"/>
      <c r="B13" s="14"/>
      <c r="C13" s="14"/>
      <c r="D13" s="14"/>
    </row>
    <row r="14" spans="1:4">
      <c r="A14" s="10"/>
      <c r="B14" s="14"/>
      <c r="C14" s="14"/>
      <c r="D14" s="14"/>
    </row>
    <row r="15" spans="1:4">
      <c r="A15" s="10"/>
      <c r="B15" s="14"/>
      <c r="C15" s="14"/>
      <c r="D15" s="14"/>
    </row>
    <row r="16" spans="1:4">
      <c r="A16" s="10"/>
      <c r="B16" s="15"/>
      <c r="C16" s="15"/>
      <c r="D16" s="15"/>
    </row>
    <row r="17" spans="1:4">
      <c r="A17" s="10"/>
      <c r="B17" s="15"/>
      <c r="C17" s="15"/>
      <c r="D17" s="15"/>
    </row>
    <row r="18" spans="1:4">
      <c r="A18" s="10"/>
      <c r="B18" s="15"/>
      <c r="C18" s="15"/>
      <c r="D18" s="15"/>
    </row>
    <row r="19" spans="1:4">
      <c r="A19" s="10"/>
      <c r="B19" s="10"/>
      <c r="C19" s="10"/>
      <c r="D19" s="10"/>
    </row>
    <row r="20" spans="1:4">
      <c r="A20" s="10"/>
      <c r="B20" s="289" t="s">
        <v>3536</v>
      </c>
      <c r="C20" s="10"/>
      <c r="D20" s="10"/>
    </row>
    <row r="27" spans="1:4" ht="14.25">
      <c r="C27" s="290"/>
    </row>
    <row r="28" spans="1:4" ht="14.25">
      <c r="C28" s="29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 tint="-0.34998626667073579"/>
  </sheetPr>
  <dimension ref="A1:P33"/>
  <sheetViews>
    <sheetView view="pageBreakPreview" zoomScale="80" zoomScaleNormal="75" zoomScaleSheetLayoutView="80" workbookViewId="0">
      <selection activeCell="P26" sqref="P26"/>
    </sheetView>
  </sheetViews>
  <sheetFormatPr baseColWidth="10" defaultRowHeight="15.75" customHeight="1"/>
  <cols>
    <col min="1" max="1" width="2.85546875" style="67" customWidth="1"/>
    <col min="2" max="2" width="34.28515625" style="67" customWidth="1"/>
    <col min="3" max="3" width="2.85546875" style="67" customWidth="1"/>
    <col min="4" max="4" width="20.7109375" style="67" customWidth="1"/>
    <col min="5" max="6" width="18.5703125" style="67" hidden="1" customWidth="1"/>
    <col min="7" max="9" width="20.7109375" style="67" customWidth="1"/>
    <col min="10" max="10" width="2.85546875" style="30" customWidth="1"/>
    <col min="11" max="11" width="18.5703125" style="67" customWidth="1"/>
    <col min="12" max="12" width="2.85546875" style="67" customWidth="1"/>
    <col min="13" max="16384" width="11.42578125" style="67"/>
  </cols>
  <sheetData>
    <row r="1" spans="1:16" s="30" customFormat="1" ht="16.5" customHeight="1">
      <c r="A1" s="308" t="s">
        <v>3642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266"/>
      <c r="M1" s="266"/>
    </row>
    <row r="2" spans="1:16" s="30" customFormat="1" ht="15.75" customHeight="1">
      <c r="A2" s="308" t="s">
        <v>3624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266"/>
      <c r="M2" s="266"/>
    </row>
    <row r="3" spans="1:16" s="30" customFormat="1" ht="15.75" customHeight="1">
      <c r="A3" s="308" t="s">
        <v>3643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266"/>
      <c r="M3" s="266"/>
    </row>
    <row r="4" spans="1:16" s="30" customFormat="1" ht="15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266"/>
      <c r="M4" s="266"/>
    </row>
    <row r="5" spans="1:16" s="30" customFormat="1" ht="15.75" customHeight="1">
      <c r="A5" s="267"/>
      <c r="C5" s="278"/>
      <c r="D5" s="278"/>
      <c r="E5" s="278"/>
      <c r="F5" s="278"/>
    </row>
    <row r="6" spans="1:16" s="30" customFormat="1" ht="15.75" customHeight="1">
      <c r="A6" s="311" t="s">
        <v>2</v>
      </c>
      <c r="B6" s="311"/>
      <c r="C6" s="309" t="s">
        <v>3604</v>
      </c>
      <c r="D6" s="309"/>
      <c r="E6" s="309"/>
      <c r="F6" s="309"/>
      <c r="G6" s="309"/>
      <c r="H6" s="309"/>
      <c r="I6" s="309"/>
      <c r="J6" s="309"/>
      <c r="K6" s="309"/>
      <c r="L6" s="278"/>
      <c r="M6" s="278"/>
    </row>
    <row r="7" spans="1:16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6" s="97" customFormat="1" ht="12.75" customHeight="1">
      <c r="A8" s="133"/>
      <c r="B8" s="314" t="s">
        <v>3547</v>
      </c>
      <c r="C8" s="134"/>
      <c r="D8" s="315" t="s">
        <v>3549</v>
      </c>
      <c r="E8" s="315"/>
      <c r="F8" s="315"/>
      <c r="G8" s="315"/>
      <c r="H8" s="315"/>
      <c r="I8" s="315"/>
      <c r="J8" s="137"/>
      <c r="K8" s="314" t="s">
        <v>3550</v>
      </c>
    </row>
    <row r="9" spans="1:16" s="97" customFormat="1" ht="12">
      <c r="A9" s="133"/>
      <c r="B9" s="314"/>
      <c r="C9" s="133"/>
      <c r="D9" s="140" t="s">
        <v>3651</v>
      </c>
      <c r="E9" s="140" t="s">
        <v>3551</v>
      </c>
      <c r="F9" s="140" t="s">
        <v>3553</v>
      </c>
      <c r="G9" s="140" t="s">
        <v>3647</v>
      </c>
      <c r="H9" s="140" t="s">
        <v>3648</v>
      </c>
      <c r="I9" s="140" t="s">
        <v>3649</v>
      </c>
      <c r="J9" s="141"/>
      <c r="K9" s="314"/>
    </row>
    <row r="10" spans="1:16" s="46" customFormat="1" ht="15.75" customHeight="1">
      <c r="D10" s="142"/>
      <c r="E10" s="142"/>
      <c r="F10" s="142"/>
      <c r="G10" s="142"/>
      <c r="H10" s="142"/>
      <c r="I10" s="142"/>
      <c r="J10" s="143"/>
      <c r="K10" s="142"/>
    </row>
    <row r="11" spans="1:16" s="148" customFormat="1" ht="15.75" customHeight="1">
      <c r="B11" s="148" t="s">
        <v>3554</v>
      </c>
      <c r="D11" s="149">
        <f t="shared" ref="D11:I11" si="0">SUM(D12:D12)</f>
        <v>0</v>
      </c>
      <c r="E11" s="150">
        <f t="shared" si="0"/>
        <v>0</v>
      </c>
      <c r="F11" s="149">
        <f t="shared" si="0"/>
        <v>0</v>
      </c>
      <c r="G11" s="149">
        <f t="shared" si="0"/>
        <v>0</v>
      </c>
      <c r="H11" s="149">
        <f t="shared" si="0"/>
        <v>0</v>
      </c>
      <c r="I11" s="150">
        <f t="shared" si="0"/>
        <v>0</v>
      </c>
      <c r="J11" s="150"/>
      <c r="K11" s="150">
        <f>SUM(K12:K12)</f>
        <v>0</v>
      </c>
      <c r="P11" s="149"/>
    </row>
    <row r="12" spans="1:16" s="46" customFormat="1" ht="15.75" customHeight="1">
      <c r="D12" s="142"/>
      <c r="E12" s="143"/>
      <c r="F12" s="142"/>
      <c r="G12" s="142"/>
      <c r="H12" s="142"/>
      <c r="I12" s="143"/>
      <c r="J12" s="143"/>
      <c r="K12" s="143"/>
    </row>
    <row r="13" spans="1:16" s="148" customFormat="1" ht="15.75" customHeight="1">
      <c r="B13" s="148" t="s">
        <v>3545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50">
        <v>0</v>
      </c>
      <c r="J13" s="150"/>
      <c r="K13" s="150">
        <v>0</v>
      </c>
    </row>
    <row r="14" spans="1:16" s="46" customFormat="1" ht="15.75" customHeight="1">
      <c r="D14" s="142"/>
      <c r="E14" s="142"/>
      <c r="F14" s="142"/>
      <c r="G14" s="142"/>
      <c r="H14" s="142"/>
      <c r="I14" s="143"/>
      <c r="J14" s="143"/>
      <c r="K14" s="143"/>
    </row>
    <row r="15" spans="1:16" s="148" customFormat="1" ht="15.75" customHeight="1">
      <c r="B15" s="151" t="s">
        <v>3546</v>
      </c>
      <c r="C15" s="151"/>
      <c r="D15" s="150">
        <f t="shared" ref="D15:H15" si="1">SUM(D16:D20)</f>
        <v>0</v>
      </c>
      <c r="E15" s="150">
        <f t="shared" si="1"/>
        <v>0</v>
      </c>
      <c r="F15" s="150">
        <f t="shared" si="1"/>
        <v>0</v>
      </c>
      <c r="G15" s="150">
        <f t="shared" si="1"/>
        <v>0</v>
      </c>
      <c r="H15" s="150">
        <f t="shared" si="1"/>
        <v>0</v>
      </c>
      <c r="I15" s="150">
        <f>SUM(I16:I27)</f>
        <v>0</v>
      </c>
      <c r="J15" s="150"/>
      <c r="K15" s="150">
        <f>SUM(K16:K27)</f>
        <v>0</v>
      </c>
    </row>
    <row r="16" spans="1:16" s="148" customFormat="1" ht="15.75" customHeight="1">
      <c r="B16" s="151"/>
      <c r="C16" s="151"/>
      <c r="D16" s="150"/>
      <c r="E16" s="150"/>
      <c r="F16" s="150"/>
      <c r="G16" s="150"/>
      <c r="H16" s="150"/>
      <c r="I16" s="150"/>
      <c r="J16" s="150"/>
      <c r="K16" s="150"/>
    </row>
    <row r="17" spans="1:14" s="148" customFormat="1" ht="15.75" customHeight="1">
      <c r="B17" s="102"/>
      <c r="C17" s="102"/>
      <c r="D17" s="143"/>
      <c r="E17" s="143"/>
      <c r="F17" s="143"/>
      <c r="G17" s="143"/>
      <c r="H17" s="143"/>
      <c r="I17" s="143"/>
      <c r="J17" s="150"/>
      <c r="K17" s="143"/>
    </row>
    <row r="18" spans="1:14" s="148" customFormat="1" ht="15.75" customHeight="1">
      <c r="B18" s="102"/>
      <c r="C18" s="102"/>
      <c r="D18" s="143"/>
      <c r="E18" s="143"/>
      <c r="F18" s="143"/>
      <c r="G18" s="143"/>
      <c r="H18" s="143"/>
      <c r="I18" s="143"/>
      <c r="J18" s="150"/>
      <c r="K18" s="150"/>
    </row>
    <row r="19" spans="1:14" s="148" customFormat="1" ht="15.75" customHeight="1">
      <c r="B19" s="280" t="s">
        <v>3536</v>
      </c>
      <c r="C19" s="102"/>
      <c r="D19" s="143"/>
      <c r="E19" s="143"/>
      <c r="F19" s="143"/>
      <c r="G19" s="143"/>
      <c r="H19" s="143"/>
      <c r="I19" s="143"/>
      <c r="J19" s="150"/>
      <c r="K19" s="143"/>
    </row>
    <row r="20" spans="1:14" s="46" customFormat="1" ht="15.75" customHeight="1">
      <c r="D20" s="142"/>
      <c r="E20" s="142"/>
      <c r="F20" s="142"/>
      <c r="G20" s="142"/>
      <c r="H20" s="142"/>
      <c r="I20" s="142"/>
      <c r="J20" s="143"/>
      <c r="K20" s="142"/>
    </row>
    <row r="21" spans="1:14" s="46" customFormat="1" ht="15.75" customHeight="1">
      <c r="D21" s="142"/>
      <c r="E21" s="142"/>
      <c r="F21" s="142"/>
      <c r="G21" s="142"/>
      <c r="H21" s="142"/>
      <c r="I21" s="142"/>
      <c r="J21" s="143"/>
      <c r="K21" s="142"/>
    </row>
    <row r="22" spans="1:14" s="46" customFormat="1" ht="15.75" customHeight="1">
      <c r="D22" s="142"/>
      <c r="E22" s="142"/>
      <c r="F22" s="142"/>
      <c r="G22" s="142"/>
      <c r="H22" s="142"/>
      <c r="I22" s="142"/>
      <c r="J22" s="143"/>
      <c r="K22" s="142"/>
    </row>
    <row r="23" spans="1:14" s="46" customFormat="1" ht="15.75" customHeight="1">
      <c r="D23" s="142"/>
      <c r="E23" s="142"/>
      <c r="F23" s="142"/>
      <c r="G23" s="142"/>
      <c r="H23" s="142"/>
      <c r="I23" s="142"/>
      <c r="J23" s="143"/>
      <c r="K23" s="142"/>
    </row>
    <row r="24" spans="1:14" s="46" customFormat="1" ht="15.75" customHeight="1">
      <c r="D24" s="142"/>
      <c r="E24" s="142"/>
      <c r="F24" s="142"/>
      <c r="G24" s="142"/>
      <c r="H24" s="142"/>
      <c r="I24" s="142"/>
      <c r="J24" s="143"/>
      <c r="K24" s="142"/>
    </row>
    <row r="25" spans="1:14" s="46" customFormat="1" ht="15.75" customHeight="1">
      <c r="D25" s="142"/>
      <c r="E25" s="142"/>
      <c r="F25" s="142"/>
      <c r="G25" s="142"/>
      <c r="H25" s="142"/>
      <c r="I25" s="142"/>
      <c r="J25" s="143"/>
      <c r="K25" s="143"/>
    </row>
    <row r="26" spans="1:14" s="46" customFormat="1" ht="15.75" customHeight="1">
      <c r="D26" s="142"/>
      <c r="E26" s="142"/>
      <c r="F26" s="142"/>
      <c r="G26" s="142"/>
      <c r="H26" s="142"/>
      <c r="I26" s="142"/>
      <c r="J26" s="143"/>
      <c r="K26" s="142"/>
    </row>
    <row r="27" spans="1:14" s="46" customFormat="1" ht="15.75" customHeight="1">
      <c r="D27" s="142"/>
      <c r="E27" s="142"/>
      <c r="F27" s="142"/>
      <c r="G27" s="142"/>
      <c r="H27" s="142"/>
      <c r="I27" s="142"/>
      <c r="J27" s="143"/>
      <c r="K27" s="143"/>
    </row>
    <row r="28" spans="1:14" s="46" customFormat="1" ht="15.75" customHeight="1">
      <c r="D28" s="142"/>
      <c r="E28" s="142"/>
      <c r="F28" s="142"/>
      <c r="G28" s="142"/>
      <c r="H28" s="142"/>
      <c r="I28" s="142"/>
      <c r="J28" s="143"/>
      <c r="K28" s="142"/>
    </row>
    <row r="29" spans="1:14" s="46" customFormat="1" ht="15.75" customHeight="1">
      <c r="D29" s="142"/>
      <c r="E29" s="142"/>
      <c r="F29" s="142"/>
      <c r="G29" s="142"/>
      <c r="H29" s="142"/>
      <c r="I29" s="142"/>
      <c r="J29" s="143"/>
      <c r="K29" s="142"/>
    </row>
    <row r="30" spans="1:14" ht="18.75" customHeight="1">
      <c r="A30" s="84"/>
      <c r="B30" s="85" t="s">
        <v>3543</v>
      </c>
      <c r="C30" s="84"/>
      <c r="D30" s="85">
        <f t="shared" ref="D30:I30" si="2">+D11+D13+D15</f>
        <v>0</v>
      </c>
      <c r="E30" s="85">
        <f t="shared" si="2"/>
        <v>0</v>
      </c>
      <c r="F30" s="85">
        <f t="shared" si="2"/>
        <v>0</v>
      </c>
      <c r="G30" s="85">
        <f t="shared" si="2"/>
        <v>0</v>
      </c>
      <c r="H30" s="85">
        <f t="shared" si="2"/>
        <v>0</v>
      </c>
      <c r="I30" s="85">
        <f t="shared" si="2"/>
        <v>0</v>
      </c>
      <c r="J30" s="86"/>
      <c r="K30" s="85">
        <f>+K11+K13+K15</f>
        <v>0</v>
      </c>
      <c r="N30" s="147"/>
    </row>
    <row r="31" spans="1:14" ht="15.75" customHeight="1">
      <c r="K31" s="147"/>
    </row>
    <row r="33" spans="11:11" ht="15.75" customHeight="1">
      <c r="K33" s="147"/>
    </row>
  </sheetData>
  <mergeCells count="9">
    <mergeCell ref="B8:B9"/>
    <mergeCell ref="D8:I8"/>
    <mergeCell ref="K8:K9"/>
    <mergeCell ref="A6:B6"/>
    <mergeCell ref="A1:K1"/>
    <mergeCell ref="A2:K2"/>
    <mergeCell ref="A3:K3"/>
    <mergeCell ref="A4:K4"/>
    <mergeCell ref="C6:K6"/>
  </mergeCells>
  <printOptions horizontalCentered="1" verticalCentered="1"/>
  <pageMargins left="0.39370078740157483" right="0.39370078740157483" top="0.59055118110236227" bottom="0.39370078740157483" header="0" footer="0"/>
  <pageSetup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54"/>
  <sheetViews>
    <sheetView view="pageBreakPreview" zoomScale="80" zoomScaleNormal="75" zoomScaleSheetLayoutView="80" workbookViewId="0">
      <selection activeCell="S10" sqref="S10"/>
    </sheetView>
  </sheetViews>
  <sheetFormatPr baseColWidth="10" defaultRowHeight="15.75" customHeight="1"/>
  <cols>
    <col min="1" max="1" width="2.85546875" style="67" customWidth="1"/>
    <col min="2" max="2" width="12.85546875" style="67" customWidth="1"/>
    <col min="3" max="3" width="2.85546875" style="67" customWidth="1"/>
    <col min="4" max="4" width="45.7109375" style="67" customWidth="1"/>
    <col min="5" max="5" width="2.85546875" style="67" customWidth="1"/>
    <col min="6" max="6" width="16.140625" style="67" customWidth="1"/>
    <col min="7" max="7" width="2.85546875" style="67" customWidth="1"/>
    <col min="8" max="8" width="20.7109375" style="67" customWidth="1"/>
    <col min="9" max="10" width="18.7109375" style="67" hidden="1" customWidth="1"/>
    <col min="11" max="13" width="20.7109375" style="67" customWidth="1"/>
    <col min="14" max="14" width="2.85546875" style="30" customWidth="1"/>
    <col min="15" max="15" width="18.7109375" style="67" customWidth="1"/>
    <col min="16" max="16" width="2.85546875" style="67" customWidth="1"/>
    <col min="17" max="16384" width="11.42578125" style="67"/>
  </cols>
  <sheetData>
    <row r="1" spans="1:16" s="30" customFormat="1" ht="15.75" customHeight="1">
      <c r="A1" s="308" t="s">
        <v>3642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6" s="30" customFormat="1" ht="15.75" customHeight="1">
      <c r="A2" s="308" t="s">
        <v>3624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2"/>
    </row>
    <row r="3" spans="1:16" s="30" customFormat="1" ht="15.75" customHeight="1">
      <c r="A3" s="308" t="s">
        <v>3643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282"/>
    </row>
    <row r="4" spans="1:16" s="30" customFormat="1" ht="15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</row>
    <row r="5" spans="1:16" s="30" customFormat="1" ht="15.75" customHeight="1">
      <c r="A5" s="267"/>
      <c r="C5" s="278"/>
      <c r="D5" s="278"/>
      <c r="E5" s="278"/>
      <c r="F5" s="278"/>
    </row>
    <row r="6" spans="1:16" s="30" customFormat="1" ht="15.75" customHeight="1">
      <c r="A6" s="311" t="s">
        <v>2</v>
      </c>
      <c r="B6" s="311"/>
      <c r="C6" s="309" t="s">
        <v>3604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4"/>
    </row>
    <row r="7" spans="1:16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30" customFormat="1" ht="15.75" customHeight="1">
      <c r="A8" s="37"/>
      <c r="B8" s="37"/>
      <c r="C8" s="37"/>
      <c r="D8" s="54"/>
      <c r="E8" s="54"/>
      <c r="F8" s="54"/>
      <c r="G8" s="54"/>
      <c r="H8" s="275"/>
      <c r="I8" s="54"/>
      <c r="J8" s="54"/>
      <c r="K8" s="54"/>
      <c r="L8" s="54"/>
      <c r="M8" s="54"/>
      <c r="N8" s="54"/>
      <c r="O8" s="54"/>
    </row>
    <row r="9" spans="1:16" s="30" customFormat="1" ht="15.75" customHeight="1">
      <c r="A9" s="37"/>
      <c r="B9" s="37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s="97" customFormat="1" ht="12.75" customHeight="1">
      <c r="A10" s="133"/>
      <c r="B10" s="314" t="s">
        <v>3555</v>
      </c>
      <c r="C10" s="133"/>
      <c r="D10" s="314" t="s">
        <v>3547</v>
      </c>
      <c r="E10" s="152"/>
      <c r="F10" s="314" t="s">
        <v>3542</v>
      </c>
      <c r="G10" s="134"/>
      <c r="H10" s="315" t="s">
        <v>3549</v>
      </c>
      <c r="I10" s="315"/>
      <c r="J10" s="315"/>
      <c r="K10" s="315"/>
      <c r="L10" s="315"/>
      <c r="M10" s="315"/>
      <c r="N10" s="137"/>
      <c r="O10" s="315" t="s">
        <v>3550</v>
      </c>
    </row>
    <row r="11" spans="1:16" s="97" customFormat="1" ht="12">
      <c r="A11" s="133"/>
      <c r="B11" s="314"/>
      <c r="C11" s="133"/>
      <c r="D11" s="314"/>
      <c r="E11" s="152"/>
      <c r="F11" s="314"/>
      <c r="G11" s="133"/>
      <c r="H11" s="140" t="s">
        <v>3651</v>
      </c>
      <c r="I11" s="140" t="s">
        <v>3551</v>
      </c>
      <c r="J11" s="140" t="s">
        <v>3552</v>
      </c>
      <c r="K11" s="140" t="s">
        <v>3647</v>
      </c>
      <c r="L11" s="140" t="s">
        <v>3648</v>
      </c>
      <c r="M11" s="140" t="s">
        <v>3649</v>
      </c>
      <c r="N11" s="141"/>
      <c r="O11" s="315"/>
    </row>
    <row r="12" spans="1:16" s="46" customFormat="1" ht="15.75" customHeight="1">
      <c r="H12" s="142"/>
      <c r="I12" s="142"/>
      <c r="J12" s="142"/>
      <c r="K12" s="142"/>
      <c r="L12" s="142"/>
      <c r="M12" s="142"/>
      <c r="N12" s="143"/>
      <c r="O12" s="142"/>
    </row>
    <row r="13" spans="1:16" s="46" customFormat="1" ht="15.75" customHeight="1">
      <c r="D13" s="153" t="s">
        <v>3650</v>
      </c>
      <c r="E13" s="153"/>
      <c r="F13" s="153"/>
      <c r="G13" s="102"/>
      <c r="H13" s="143"/>
      <c r="J13" s="143"/>
      <c r="K13" s="143"/>
      <c r="L13" s="143"/>
      <c r="M13" s="143"/>
      <c r="N13" s="143"/>
      <c r="O13" s="143">
        <v>0</v>
      </c>
    </row>
    <row r="14" spans="1:16" s="46" customFormat="1" ht="15.75" customHeight="1">
      <c r="H14" s="145"/>
      <c r="I14" s="142"/>
      <c r="J14" s="142"/>
      <c r="K14" s="142"/>
      <c r="L14" s="154"/>
      <c r="M14" s="142"/>
      <c r="N14" s="143"/>
      <c r="O14" s="142"/>
    </row>
    <row r="15" spans="1:16" s="46" customFormat="1" ht="15.75" customHeight="1">
      <c r="B15" s="155"/>
      <c r="D15" s="156"/>
      <c r="E15" s="156"/>
      <c r="F15" s="157"/>
      <c r="H15" s="145"/>
      <c r="I15" s="143"/>
      <c r="J15" s="142"/>
      <c r="K15" s="142"/>
      <c r="L15" s="154"/>
      <c r="M15" s="142"/>
      <c r="N15" s="143"/>
      <c r="O15" s="142"/>
    </row>
    <row r="16" spans="1:16" s="46" customFormat="1" ht="15.75" customHeight="1">
      <c r="B16" s="158"/>
      <c r="D16" s="144"/>
      <c r="E16" s="144"/>
      <c r="F16" s="144"/>
      <c r="H16" s="145"/>
      <c r="I16" s="142"/>
      <c r="J16" s="142"/>
      <c r="K16" s="142"/>
      <c r="L16" s="154"/>
      <c r="M16" s="142"/>
      <c r="N16" s="143"/>
      <c r="O16" s="142"/>
    </row>
    <row r="17" spans="2:15" s="46" customFormat="1" ht="18.75">
      <c r="B17" s="158"/>
      <c r="D17" s="280" t="s">
        <v>3536</v>
      </c>
      <c r="E17" s="156"/>
      <c r="F17" s="156"/>
      <c r="H17" s="145"/>
      <c r="I17" s="142"/>
      <c r="J17" s="142"/>
      <c r="K17" s="142"/>
      <c r="L17" s="154"/>
      <c r="M17" s="142"/>
      <c r="N17" s="143"/>
      <c r="O17" s="142"/>
    </row>
    <row r="18" spans="2:15" s="46" customFormat="1" ht="12.75">
      <c r="B18" s="158"/>
      <c r="D18" s="159"/>
      <c r="E18" s="144"/>
      <c r="F18" s="144"/>
      <c r="H18" s="145"/>
      <c r="I18" s="142"/>
      <c r="J18" s="142"/>
      <c r="K18" s="142"/>
      <c r="L18" s="154"/>
      <c r="M18" s="142"/>
      <c r="N18" s="143"/>
      <c r="O18" s="142"/>
    </row>
    <row r="19" spans="2:15" s="46" customFormat="1" ht="12.75">
      <c r="B19" s="158"/>
      <c r="D19" s="159"/>
      <c r="E19" s="144"/>
      <c r="F19" s="144"/>
      <c r="H19" s="145"/>
      <c r="I19" s="142"/>
      <c r="J19" s="142"/>
      <c r="K19" s="142"/>
      <c r="L19" s="142"/>
      <c r="M19" s="142"/>
      <c r="N19" s="143"/>
      <c r="O19" s="142"/>
    </row>
    <row r="20" spans="2:15" s="46" customFormat="1" ht="12.75">
      <c r="B20" s="155"/>
      <c r="D20" s="156"/>
      <c r="E20" s="156"/>
      <c r="F20" s="156"/>
      <c r="H20" s="145"/>
      <c r="I20" s="142"/>
      <c r="J20" s="142"/>
      <c r="K20" s="142"/>
      <c r="L20" s="142"/>
      <c r="M20" s="142"/>
      <c r="N20" s="143"/>
      <c r="O20" s="142"/>
    </row>
    <row r="21" spans="2:15" s="46" customFormat="1" ht="12.75">
      <c r="B21" s="155"/>
      <c r="D21" s="156"/>
      <c r="E21" s="156"/>
      <c r="F21" s="156"/>
      <c r="H21" s="145"/>
      <c r="I21" s="142"/>
      <c r="J21" s="142"/>
      <c r="K21" s="142"/>
      <c r="L21" s="142"/>
      <c r="M21" s="142"/>
      <c r="N21" s="143"/>
      <c r="O21" s="142"/>
    </row>
    <row r="22" spans="2:15" s="46" customFormat="1" ht="15.75" customHeight="1">
      <c r="B22" s="158"/>
      <c r="D22" s="156"/>
      <c r="E22" s="156"/>
      <c r="F22" s="156"/>
      <c r="H22" s="142"/>
      <c r="I22" s="142"/>
      <c r="J22" s="142"/>
      <c r="K22" s="142"/>
      <c r="L22" s="142"/>
      <c r="M22" s="142"/>
      <c r="N22" s="143"/>
      <c r="O22" s="142"/>
    </row>
    <row r="23" spans="2:15" s="46" customFormat="1" ht="15.75" customHeight="1">
      <c r="B23" s="158"/>
      <c r="D23" s="156"/>
      <c r="E23" s="156"/>
      <c r="F23" s="156"/>
      <c r="H23" s="142"/>
      <c r="I23" s="142"/>
      <c r="J23" s="142"/>
      <c r="K23" s="142"/>
      <c r="L23" s="142"/>
      <c r="M23" s="142"/>
      <c r="N23" s="143"/>
      <c r="O23" s="142"/>
    </row>
    <row r="24" spans="2:15" s="46" customFormat="1" ht="15.75" customHeight="1">
      <c r="B24" s="158"/>
      <c r="D24" s="156"/>
      <c r="E24" s="156"/>
      <c r="F24" s="156"/>
      <c r="H24" s="142"/>
      <c r="I24" s="142"/>
      <c r="J24" s="142"/>
      <c r="K24" s="142"/>
      <c r="L24" s="142"/>
      <c r="M24" s="142"/>
      <c r="N24" s="143"/>
      <c r="O24" s="142"/>
    </row>
    <row r="25" spans="2:15" s="46" customFormat="1" ht="15.75" customHeight="1">
      <c r="H25" s="142"/>
      <c r="I25" s="142"/>
      <c r="J25" s="142"/>
      <c r="K25" s="142"/>
      <c r="L25" s="142"/>
      <c r="M25" s="142"/>
      <c r="N25" s="143"/>
      <c r="O25" s="142"/>
    </row>
    <row r="26" spans="2:15" s="46" customFormat="1" ht="15.75" customHeight="1">
      <c r="H26" s="142"/>
      <c r="I26" s="142"/>
      <c r="J26" s="142"/>
      <c r="K26" s="142"/>
      <c r="L26" s="142"/>
      <c r="M26" s="142"/>
      <c r="N26" s="143"/>
      <c r="O26" s="142"/>
    </row>
    <row r="27" spans="2:15" s="46" customFormat="1" ht="15.75" customHeight="1">
      <c r="H27" s="142"/>
      <c r="I27" s="142"/>
      <c r="J27" s="142"/>
      <c r="K27" s="142"/>
      <c r="L27" s="142"/>
      <c r="M27" s="142"/>
      <c r="N27" s="143"/>
      <c r="O27" s="142"/>
    </row>
    <row r="28" spans="2:15" s="46" customFormat="1" ht="15.75" customHeight="1">
      <c r="H28" s="142"/>
      <c r="I28" s="142"/>
      <c r="J28" s="142"/>
      <c r="K28" s="142"/>
      <c r="L28" s="142"/>
      <c r="M28" s="142"/>
      <c r="N28" s="143"/>
      <c r="O28" s="142"/>
    </row>
    <row r="29" spans="2:15" s="46" customFormat="1" ht="15.75" customHeight="1">
      <c r="H29" s="142"/>
      <c r="I29" s="142"/>
      <c r="J29" s="142"/>
      <c r="K29" s="142"/>
      <c r="L29" s="142"/>
      <c r="M29" s="142"/>
      <c r="N29" s="143"/>
      <c r="O29" s="142"/>
    </row>
    <row r="30" spans="2:15" s="46" customFormat="1" ht="15.75" customHeight="1">
      <c r="H30" s="142"/>
      <c r="I30" s="142"/>
      <c r="J30" s="142"/>
      <c r="K30" s="142"/>
      <c r="L30" s="142"/>
      <c r="M30" s="142"/>
      <c r="N30" s="143"/>
      <c r="O30" s="142"/>
    </row>
    <row r="31" spans="2:15" s="46" customFormat="1" ht="15.75" customHeight="1">
      <c r="H31" s="142"/>
      <c r="I31" s="142"/>
      <c r="J31" s="142"/>
      <c r="K31" s="142"/>
      <c r="L31" s="142"/>
      <c r="M31" s="142"/>
      <c r="N31" s="143"/>
      <c r="O31" s="142"/>
    </row>
    <row r="32" spans="2:15" s="46" customFormat="1" ht="15.75" customHeight="1">
      <c r="H32" s="142"/>
      <c r="I32" s="142"/>
      <c r="J32" s="142"/>
      <c r="K32" s="142"/>
      <c r="L32" s="142"/>
      <c r="M32" s="142"/>
      <c r="N32" s="143"/>
      <c r="O32" s="142"/>
    </row>
    <row r="33" spans="8:15" s="46" customFormat="1" ht="15.75" customHeight="1">
      <c r="H33" s="142"/>
      <c r="I33" s="142"/>
      <c r="J33" s="142"/>
      <c r="K33" s="142"/>
      <c r="L33" s="142"/>
      <c r="M33" s="142"/>
      <c r="N33" s="143"/>
      <c r="O33" s="142"/>
    </row>
    <row r="34" spans="8:15" s="46" customFormat="1" ht="15.75" customHeight="1">
      <c r="H34" s="142"/>
      <c r="I34" s="142"/>
      <c r="J34" s="142"/>
      <c r="K34" s="142"/>
      <c r="L34" s="142"/>
      <c r="M34" s="142"/>
      <c r="N34" s="143"/>
      <c r="O34" s="142"/>
    </row>
    <row r="35" spans="8:15" s="46" customFormat="1" ht="15.75" customHeight="1">
      <c r="H35" s="142"/>
      <c r="I35" s="142"/>
      <c r="J35" s="142"/>
      <c r="K35" s="142"/>
      <c r="L35" s="142"/>
      <c r="M35" s="142"/>
      <c r="N35" s="143"/>
      <c r="O35" s="142"/>
    </row>
    <row r="36" spans="8:15" s="46" customFormat="1" ht="15.75" customHeight="1">
      <c r="H36" s="142"/>
      <c r="I36" s="142"/>
      <c r="J36" s="142"/>
      <c r="K36" s="142"/>
      <c r="L36" s="142"/>
      <c r="M36" s="142"/>
      <c r="N36" s="143"/>
      <c r="O36" s="142"/>
    </row>
    <row r="37" spans="8:15" s="46" customFormat="1" ht="15.75" customHeight="1">
      <c r="H37" s="142"/>
      <c r="I37" s="142"/>
      <c r="J37" s="142"/>
      <c r="K37" s="142"/>
      <c r="L37" s="142"/>
      <c r="M37" s="142"/>
      <c r="N37" s="143"/>
      <c r="O37" s="142"/>
    </row>
    <row r="38" spans="8:15" s="46" customFormat="1" ht="15.75" customHeight="1">
      <c r="H38" s="142"/>
      <c r="I38" s="142"/>
      <c r="J38" s="142"/>
      <c r="K38" s="142"/>
      <c r="L38" s="142"/>
      <c r="M38" s="142"/>
      <c r="N38" s="143"/>
      <c r="O38" s="142"/>
    </row>
    <row r="39" spans="8:15" s="46" customFormat="1" ht="15.75" customHeight="1">
      <c r="H39" s="142"/>
      <c r="I39" s="142"/>
      <c r="J39" s="142"/>
      <c r="K39" s="142"/>
      <c r="L39" s="142"/>
      <c r="M39" s="142"/>
      <c r="N39" s="143"/>
      <c r="O39" s="142"/>
    </row>
    <row r="40" spans="8:15" s="46" customFormat="1" ht="15.75" customHeight="1">
      <c r="H40" s="142"/>
      <c r="I40" s="142"/>
      <c r="J40" s="142"/>
      <c r="K40" s="142"/>
      <c r="L40" s="142"/>
      <c r="M40" s="142"/>
      <c r="N40" s="143"/>
      <c r="O40" s="142"/>
    </row>
    <row r="41" spans="8:15" s="46" customFormat="1" ht="15.75" customHeight="1">
      <c r="H41" s="142"/>
      <c r="I41" s="142"/>
      <c r="J41" s="142"/>
      <c r="K41" s="142"/>
      <c r="L41" s="142"/>
      <c r="M41" s="142"/>
      <c r="N41" s="143"/>
      <c r="O41" s="142"/>
    </row>
    <row r="42" spans="8:15" s="46" customFormat="1" ht="15.75" customHeight="1">
      <c r="H42" s="142"/>
      <c r="I42" s="142"/>
      <c r="J42" s="142"/>
      <c r="K42" s="142"/>
      <c r="L42" s="142"/>
      <c r="M42" s="142"/>
      <c r="N42" s="143"/>
      <c r="O42" s="142"/>
    </row>
    <row r="43" spans="8:15" s="46" customFormat="1" ht="15.75" customHeight="1">
      <c r="H43" s="142"/>
      <c r="I43" s="142"/>
      <c r="J43" s="142"/>
      <c r="K43" s="142"/>
      <c r="L43" s="142"/>
      <c r="M43" s="142"/>
      <c r="N43" s="143"/>
      <c r="O43" s="142"/>
    </row>
    <row r="44" spans="8:15" s="46" customFormat="1" ht="15.75" customHeight="1">
      <c r="H44" s="142"/>
      <c r="I44" s="142"/>
      <c r="J44" s="142"/>
      <c r="K44" s="142"/>
      <c r="L44" s="142"/>
      <c r="M44" s="142"/>
      <c r="N44" s="143"/>
      <c r="O44" s="142"/>
    </row>
    <row r="45" spans="8:15" s="46" customFormat="1" ht="15.75" customHeight="1">
      <c r="H45" s="142"/>
      <c r="I45" s="142"/>
      <c r="J45" s="142"/>
      <c r="K45" s="142"/>
      <c r="L45" s="142"/>
      <c r="M45" s="142"/>
      <c r="N45" s="143"/>
      <c r="O45" s="142"/>
    </row>
    <row r="46" spans="8:15" s="46" customFormat="1" ht="15.75" customHeight="1">
      <c r="H46" s="142"/>
      <c r="I46" s="142"/>
      <c r="J46" s="142"/>
      <c r="K46" s="142"/>
      <c r="L46" s="142"/>
      <c r="M46" s="142"/>
      <c r="N46" s="143"/>
      <c r="O46" s="142"/>
    </row>
    <row r="47" spans="8:15" s="46" customFormat="1" ht="15.75" customHeight="1">
      <c r="H47" s="142"/>
      <c r="I47" s="142"/>
      <c r="J47" s="142"/>
      <c r="K47" s="142"/>
      <c r="L47" s="142"/>
      <c r="M47" s="142"/>
      <c r="N47" s="143"/>
      <c r="O47" s="142"/>
    </row>
    <row r="48" spans="8:15" s="46" customFormat="1" ht="15.75" customHeight="1">
      <c r="H48" s="142"/>
      <c r="I48" s="142"/>
      <c r="J48" s="142"/>
      <c r="K48" s="142"/>
      <c r="L48" s="142"/>
      <c r="M48" s="142"/>
      <c r="N48" s="143"/>
      <c r="O48" s="142"/>
    </row>
    <row r="49" spans="1:15" s="46" customFormat="1" ht="15.75" customHeight="1">
      <c r="H49" s="142"/>
      <c r="I49" s="142"/>
      <c r="J49" s="142"/>
      <c r="K49" s="142"/>
      <c r="L49" s="142"/>
      <c r="M49" s="142"/>
      <c r="N49" s="143"/>
      <c r="O49" s="142"/>
    </row>
    <row r="50" spans="1:15" s="46" customFormat="1" ht="15.75" customHeight="1">
      <c r="H50" s="142"/>
      <c r="I50" s="142"/>
      <c r="J50" s="142"/>
      <c r="K50" s="142"/>
      <c r="L50" s="142"/>
      <c r="M50" s="142"/>
      <c r="N50" s="143"/>
      <c r="O50" s="142"/>
    </row>
    <row r="51" spans="1:15" s="46" customFormat="1" ht="15.75" customHeight="1">
      <c r="H51" s="142"/>
      <c r="I51" s="142"/>
      <c r="J51" s="142"/>
      <c r="K51" s="142"/>
      <c r="L51" s="142"/>
      <c r="M51" s="142"/>
      <c r="N51" s="143"/>
      <c r="O51" s="142"/>
    </row>
    <row r="52" spans="1:15" ht="18.75" customHeight="1">
      <c r="A52" s="84"/>
      <c r="B52" s="316" t="s">
        <v>3556</v>
      </c>
      <c r="C52" s="316"/>
      <c r="D52" s="316"/>
      <c r="E52" s="85"/>
      <c r="F52" s="85"/>
      <c r="G52" s="84"/>
      <c r="H52" s="85">
        <f t="shared" ref="H52:M52" si="0">SUM(H13:H51)</f>
        <v>0</v>
      </c>
      <c r="I52" s="85">
        <f>SUM(I14:I51)</f>
        <v>0</v>
      </c>
      <c r="J52" s="85">
        <f t="shared" si="0"/>
        <v>0</v>
      </c>
      <c r="K52" s="85">
        <f t="shared" si="0"/>
        <v>0</v>
      </c>
      <c r="L52" s="85">
        <f t="shared" si="0"/>
        <v>0</v>
      </c>
      <c r="M52" s="85">
        <f t="shared" si="0"/>
        <v>0</v>
      </c>
      <c r="N52" s="86"/>
      <c r="O52" s="85">
        <f>+O13+SUM(O14:O51)</f>
        <v>0</v>
      </c>
    </row>
    <row r="53" spans="1:15" ht="15.75" customHeight="1">
      <c r="N53" s="67"/>
      <c r="O53" s="147"/>
    </row>
    <row r="54" spans="1:15" ht="15.75" customHeight="1">
      <c r="N54" s="67"/>
      <c r="O54" s="132">
        <f>'[1]EDO SIT FRA MAY-JUN 13'!I28</f>
        <v>64667632.520000003</v>
      </c>
    </row>
  </sheetData>
  <mergeCells count="12">
    <mergeCell ref="O10:O11"/>
    <mergeCell ref="B52:D52"/>
    <mergeCell ref="B10:B11"/>
    <mergeCell ref="D10:D11"/>
    <mergeCell ref="F10:F11"/>
    <mergeCell ref="H10:M10"/>
    <mergeCell ref="A6:B6"/>
    <mergeCell ref="A1:O1"/>
    <mergeCell ref="A2:O2"/>
    <mergeCell ref="A3:O3"/>
    <mergeCell ref="A4:O4"/>
    <mergeCell ref="C6:O6"/>
  </mergeCells>
  <printOptions horizontalCentered="1"/>
  <pageMargins left="0.39370078740157483" right="0.39370078740157483" top="0.59055118110236227" bottom="0.39370078740157483" header="0" footer="0"/>
  <pageSetup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0000"/>
  </sheetPr>
  <dimension ref="A1:R285"/>
  <sheetViews>
    <sheetView view="pageBreakPreview" zoomScaleSheetLayoutView="100" workbookViewId="0">
      <selection activeCell="P22" sqref="P22"/>
    </sheetView>
  </sheetViews>
  <sheetFormatPr baseColWidth="10" defaultRowHeight="14.25"/>
  <cols>
    <col min="1" max="1" width="3.7109375" style="160" customWidth="1"/>
    <col min="2" max="2" width="26.140625" style="160" customWidth="1"/>
    <col min="3" max="3" width="2.140625" style="160" customWidth="1"/>
    <col min="4" max="4" width="17.28515625" style="210" customWidth="1"/>
    <col min="5" max="5" width="2.140625" style="160" customWidth="1"/>
    <col min="6" max="6" width="17.28515625" style="160" customWidth="1"/>
    <col min="7" max="7" width="2.140625" style="160" customWidth="1"/>
    <col min="8" max="8" width="21.28515625" style="160" bestFit="1" customWidth="1"/>
    <col min="9" max="9" width="2.140625" style="160" customWidth="1"/>
    <col min="10" max="10" width="18.7109375" style="211" customWidth="1"/>
    <col min="11" max="11" width="3.7109375" style="160" customWidth="1"/>
    <col min="12" max="12" width="15" style="160" bestFit="1" customWidth="1"/>
    <col min="13" max="13" width="12.85546875" style="160" bestFit="1" customWidth="1"/>
    <col min="14" max="16384" width="11.42578125" style="160"/>
  </cols>
  <sheetData>
    <row r="1" spans="1:15" ht="15.75" customHeight="1">
      <c r="A1" s="308" t="s">
        <v>3642</v>
      </c>
      <c r="B1" s="308"/>
      <c r="C1" s="308"/>
      <c r="D1" s="308"/>
      <c r="E1" s="308"/>
      <c r="F1" s="308"/>
      <c r="G1" s="308"/>
      <c r="H1" s="308"/>
      <c r="I1" s="308"/>
      <c r="J1" s="308"/>
      <c r="K1" s="266"/>
      <c r="L1" s="266"/>
      <c r="M1" s="266"/>
      <c r="N1" s="266"/>
      <c r="O1" s="266"/>
    </row>
    <row r="2" spans="1:15" ht="15.75" customHeight="1">
      <c r="A2" s="308" t="s">
        <v>3626</v>
      </c>
      <c r="B2" s="308"/>
      <c r="C2" s="308"/>
      <c r="D2" s="308"/>
      <c r="E2" s="308"/>
      <c r="F2" s="308"/>
      <c r="G2" s="308"/>
      <c r="H2" s="308"/>
      <c r="I2" s="308"/>
      <c r="J2" s="308"/>
      <c r="K2" s="266"/>
      <c r="L2" s="266"/>
      <c r="M2" s="266"/>
      <c r="N2" s="266"/>
      <c r="O2" s="266"/>
    </row>
    <row r="3" spans="1:15" ht="15.75" customHeight="1">
      <c r="A3" s="308" t="s">
        <v>3643</v>
      </c>
      <c r="B3" s="308"/>
      <c r="C3" s="308"/>
      <c r="D3" s="308"/>
      <c r="E3" s="308"/>
      <c r="F3" s="308"/>
      <c r="G3" s="308"/>
      <c r="H3" s="308"/>
      <c r="I3" s="308"/>
      <c r="J3" s="308"/>
      <c r="K3" s="266"/>
      <c r="L3" s="266"/>
      <c r="M3" s="266"/>
      <c r="N3" s="266"/>
      <c r="O3" s="266"/>
    </row>
    <row r="4" spans="1:15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266"/>
      <c r="L4" s="266"/>
      <c r="M4" s="266"/>
      <c r="N4" s="266"/>
      <c r="O4" s="266"/>
    </row>
    <row r="5" spans="1:15" ht="15">
      <c r="A5" s="267"/>
      <c r="B5" s="30"/>
      <c r="C5" s="278"/>
      <c r="D5" s="278"/>
      <c r="E5" s="278"/>
      <c r="F5" s="278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311" t="s">
        <v>2</v>
      </c>
      <c r="B6" s="311"/>
      <c r="C6" s="309" t="s">
        <v>3604</v>
      </c>
      <c r="D6" s="309"/>
      <c r="E6" s="309"/>
      <c r="F6" s="309"/>
      <c r="G6" s="309"/>
      <c r="H6" s="309"/>
      <c r="I6" s="309"/>
      <c r="J6" s="309"/>
      <c r="K6" s="278"/>
      <c r="L6" s="278"/>
      <c r="M6" s="278"/>
      <c r="N6" s="278"/>
      <c r="O6" s="278"/>
    </row>
    <row r="7" spans="1:15" ht="15">
      <c r="A7" s="283"/>
      <c r="B7" s="283"/>
      <c r="C7" s="283"/>
      <c r="D7" s="283"/>
      <c r="E7" s="283"/>
      <c r="F7" s="283"/>
      <c r="G7" s="283"/>
      <c r="H7" s="283"/>
      <c r="I7" s="283"/>
      <c r="J7" s="283"/>
    </row>
    <row r="8" spans="1:15" ht="15">
      <c r="A8" s="283"/>
      <c r="B8" s="283"/>
      <c r="C8" s="283"/>
      <c r="D8" s="283"/>
      <c r="E8" s="283"/>
      <c r="F8" s="283"/>
      <c r="G8" s="283"/>
      <c r="H8" s="283"/>
      <c r="I8" s="283"/>
      <c r="J8" s="283"/>
    </row>
    <row r="9" spans="1:15" ht="15">
      <c r="A9" s="161"/>
      <c r="B9" s="161"/>
      <c r="C9" s="161"/>
      <c r="D9" s="161"/>
      <c r="E9" s="161"/>
      <c r="F9" s="161"/>
      <c r="G9" s="161"/>
      <c r="H9" s="161"/>
      <c r="I9" s="161"/>
      <c r="J9" s="161"/>
    </row>
    <row r="10" spans="1:15">
      <c r="A10" s="162"/>
      <c r="B10" s="162"/>
      <c r="C10" s="162"/>
      <c r="D10" s="163"/>
      <c r="E10" s="162"/>
      <c r="F10" s="162"/>
      <c r="G10" s="162"/>
      <c r="H10" s="162"/>
      <c r="I10" s="162"/>
      <c r="J10" s="164"/>
    </row>
    <row r="11" spans="1:15" s="170" customFormat="1" ht="59.25" customHeight="1">
      <c r="A11" s="165"/>
      <c r="B11" s="166" t="s">
        <v>3557</v>
      </c>
      <c r="C11" s="167"/>
      <c r="D11" s="168" t="s">
        <v>3558</v>
      </c>
      <c r="E11" s="167"/>
      <c r="F11" s="166" t="s">
        <v>3559</v>
      </c>
      <c r="G11" s="167"/>
      <c r="H11" s="166" t="s">
        <v>3560</v>
      </c>
      <c r="I11" s="169"/>
      <c r="J11" s="166" t="s">
        <v>3561</v>
      </c>
    </row>
    <row r="12" spans="1:15" s="177" customFormat="1" ht="12.75">
      <c r="A12" s="171"/>
      <c r="B12" s="172"/>
      <c r="C12" s="171"/>
      <c r="D12" s="173"/>
      <c r="E12" s="171"/>
      <c r="F12" s="174"/>
      <c r="G12" s="171"/>
      <c r="H12" s="175"/>
      <c r="I12" s="175"/>
      <c r="J12" s="176"/>
      <c r="M12" s="62"/>
      <c r="N12" s="178"/>
    </row>
    <row r="13" spans="1:15" s="177" customFormat="1" ht="12.75">
      <c r="A13" s="171"/>
      <c r="B13" s="172"/>
      <c r="C13" s="171"/>
      <c r="D13" s="173"/>
      <c r="E13" s="171"/>
      <c r="F13" s="174"/>
      <c r="G13" s="171"/>
      <c r="H13" s="175"/>
      <c r="I13" s="175"/>
      <c r="J13" s="176"/>
      <c r="M13" s="62"/>
      <c r="N13" s="178"/>
    </row>
    <row r="14" spans="1:15" s="177" customFormat="1" ht="12.75">
      <c r="A14" s="171"/>
      <c r="B14" s="172"/>
      <c r="C14" s="171"/>
      <c r="D14" s="173"/>
      <c r="E14" s="171"/>
      <c r="F14" s="174"/>
      <c r="G14" s="171"/>
      <c r="H14" s="175"/>
      <c r="I14" s="175"/>
      <c r="J14" s="176"/>
      <c r="M14" s="62"/>
      <c r="N14" s="178"/>
    </row>
    <row r="15" spans="1:15" s="177" customFormat="1" ht="12.75">
      <c r="A15" s="171"/>
      <c r="B15" s="172"/>
      <c r="C15" s="171"/>
      <c r="D15" s="173"/>
      <c r="E15" s="171"/>
      <c r="F15" s="174"/>
      <c r="G15" s="171"/>
      <c r="H15" s="175"/>
      <c r="I15" s="175"/>
      <c r="J15" s="176"/>
      <c r="M15" s="62"/>
      <c r="N15" s="178"/>
    </row>
    <row r="16" spans="1:15" s="177" customFormat="1" ht="12.75">
      <c r="A16" s="171"/>
      <c r="B16" s="172"/>
      <c r="C16" s="171"/>
      <c r="D16" s="173"/>
      <c r="E16" s="171"/>
      <c r="F16" s="174"/>
      <c r="G16" s="171"/>
      <c r="H16" s="175"/>
      <c r="I16" s="175"/>
      <c r="J16" s="176"/>
      <c r="M16" s="62"/>
      <c r="N16" s="178"/>
    </row>
    <row r="17" spans="1:18" s="177" customFormat="1" ht="12.75">
      <c r="A17" s="171"/>
      <c r="B17" s="172"/>
      <c r="C17" s="171"/>
      <c r="D17" s="173"/>
      <c r="E17" s="171"/>
      <c r="F17" s="174"/>
      <c r="G17" s="171"/>
      <c r="H17" s="175"/>
      <c r="I17" s="175"/>
      <c r="J17" s="176"/>
      <c r="M17" s="62"/>
      <c r="N17" s="178"/>
    </row>
    <row r="18" spans="1:18" s="177" customFormat="1" ht="15.75">
      <c r="A18" s="279" t="s">
        <v>3536</v>
      </c>
      <c r="C18" s="171"/>
      <c r="D18" s="173"/>
      <c r="E18" s="171"/>
      <c r="F18" s="174"/>
      <c r="G18" s="171"/>
      <c r="H18" s="175"/>
      <c r="I18" s="175"/>
      <c r="J18" s="176"/>
      <c r="M18" s="62"/>
      <c r="N18" s="178"/>
    </row>
    <row r="19" spans="1:18" s="177" customFormat="1" ht="12.75">
      <c r="A19" s="171"/>
      <c r="B19" s="172"/>
      <c r="C19" s="171"/>
      <c r="D19" s="173"/>
      <c r="E19" s="171"/>
      <c r="F19" s="174"/>
      <c r="G19" s="171"/>
      <c r="H19" s="175"/>
      <c r="I19" s="175"/>
      <c r="J19" s="176"/>
      <c r="M19" s="62"/>
      <c r="N19" s="178"/>
    </row>
    <row r="20" spans="1:18" s="177" customFormat="1" ht="12.75">
      <c r="A20" s="171"/>
      <c r="B20" s="172"/>
      <c r="C20" s="171"/>
      <c r="D20" s="173"/>
      <c r="E20" s="171"/>
      <c r="F20" s="174"/>
      <c r="G20" s="171"/>
      <c r="H20" s="175"/>
      <c r="I20" s="175"/>
      <c r="J20" s="176"/>
      <c r="M20" s="62"/>
      <c r="N20" s="178"/>
    </row>
    <row r="21" spans="1:18" s="177" customFormat="1" ht="12.75">
      <c r="A21" s="171"/>
      <c r="B21" s="172"/>
      <c r="C21" s="171"/>
      <c r="D21" s="173"/>
      <c r="E21" s="171"/>
      <c r="F21" s="174"/>
      <c r="G21" s="171"/>
      <c r="H21" s="175"/>
      <c r="I21" s="175"/>
      <c r="J21" s="176"/>
      <c r="M21" s="62"/>
      <c r="N21" s="62"/>
    </row>
    <row r="22" spans="1:18" s="177" customFormat="1" ht="15">
      <c r="A22" s="171"/>
      <c r="B22" s="172"/>
      <c r="C22" s="171"/>
      <c r="D22" s="173"/>
      <c r="E22" s="171"/>
      <c r="F22" s="174"/>
      <c r="G22" s="171"/>
      <c r="H22" s="175"/>
      <c r="I22" s="175"/>
      <c r="J22" s="176"/>
      <c r="M22" s="179"/>
      <c r="N22" s="178"/>
    </row>
    <row r="23" spans="1:18" s="177" customFormat="1" ht="12.75">
      <c r="A23" s="171"/>
      <c r="B23" s="172"/>
      <c r="C23" s="171"/>
      <c r="D23" s="173"/>
      <c r="E23" s="171"/>
      <c r="F23" s="174"/>
      <c r="G23" s="171"/>
      <c r="H23" s="175"/>
      <c r="I23" s="175"/>
      <c r="J23" s="176"/>
      <c r="M23" s="62"/>
      <c r="N23" s="178"/>
    </row>
    <row r="24" spans="1:18" s="177" customFormat="1" ht="12.75">
      <c r="A24" s="171"/>
      <c r="B24" s="172"/>
      <c r="C24" s="171"/>
      <c r="D24" s="173"/>
      <c r="E24" s="171"/>
      <c r="F24" s="174"/>
      <c r="G24" s="171"/>
      <c r="H24" s="175"/>
      <c r="I24" s="175"/>
      <c r="J24" s="176"/>
      <c r="M24" s="62"/>
      <c r="N24" s="178"/>
    </row>
    <row r="25" spans="1:18" s="177" customFormat="1" ht="12.75">
      <c r="A25" s="171"/>
      <c r="B25" s="172"/>
      <c r="C25" s="171"/>
      <c r="D25" s="173"/>
      <c r="E25" s="171"/>
      <c r="F25" s="174"/>
      <c r="G25" s="171"/>
      <c r="H25" s="175"/>
      <c r="I25" s="175"/>
      <c r="J25" s="176"/>
      <c r="M25" s="62"/>
      <c r="N25" s="178"/>
    </row>
    <row r="26" spans="1:18" s="177" customFormat="1" ht="12.75">
      <c r="A26" s="171"/>
      <c r="B26" s="172"/>
      <c r="C26" s="171"/>
      <c r="D26" s="173"/>
      <c r="E26" s="171"/>
      <c r="F26" s="174"/>
      <c r="G26" s="171"/>
      <c r="H26" s="175"/>
      <c r="I26" s="175"/>
      <c r="J26" s="176"/>
      <c r="M26" s="62"/>
      <c r="N26" s="180"/>
    </row>
    <row r="27" spans="1:18" s="177" customFormat="1" ht="15">
      <c r="A27" s="171"/>
      <c r="B27" s="172"/>
      <c r="C27" s="171"/>
      <c r="D27" s="173"/>
      <c r="E27" s="171"/>
      <c r="F27" s="174"/>
      <c r="G27" s="171"/>
      <c r="H27" s="175"/>
      <c r="I27" s="175"/>
      <c r="J27" s="176"/>
      <c r="M27" s="181"/>
      <c r="N27" s="178"/>
    </row>
    <row r="28" spans="1:18" s="177" customFormat="1" ht="12.75">
      <c r="A28" s="171"/>
      <c r="B28" s="172"/>
      <c r="C28" s="171"/>
      <c r="D28" s="173"/>
      <c r="E28" s="171"/>
      <c r="F28" s="174"/>
      <c r="G28" s="171"/>
      <c r="H28" s="175"/>
      <c r="I28" s="175"/>
      <c r="J28" s="176"/>
      <c r="M28" s="62"/>
      <c r="N28" s="178"/>
    </row>
    <row r="29" spans="1:18" s="177" customFormat="1" ht="12">
      <c r="A29" s="171"/>
      <c r="B29" s="172"/>
      <c r="C29" s="171"/>
      <c r="D29" s="173"/>
      <c r="E29" s="171"/>
      <c r="F29" s="174"/>
      <c r="G29" s="171"/>
      <c r="H29" s="175"/>
      <c r="I29" s="175"/>
      <c r="J29" s="176"/>
      <c r="N29" s="178"/>
    </row>
    <row r="30" spans="1:18" s="177" customFormat="1" ht="12">
      <c r="A30" s="171"/>
      <c r="B30" s="172"/>
      <c r="C30" s="172"/>
      <c r="D30" s="173"/>
      <c r="E30" s="172"/>
      <c r="F30" s="174"/>
      <c r="G30" s="172"/>
      <c r="H30" s="175"/>
      <c r="I30" s="175"/>
      <c r="J30" s="176"/>
    </row>
    <row r="31" spans="1:18" s="177" customFormat="1" ht="12">
      <c r="A31" s="171"/>
      <c r="B31" s="172"/>
      <c r="C31" s="172"/>
      <c r="D31" s="173"/>
      <c r="E31" s="172"/>
      <c r="F31" s="174"/>
      <c r="G31" s="172"/>
      <c r="H31" s="175"/>
      <c r="I31" s="175"/>
      <c r="J31" s="176"/>
      <c r="M31" s="182"/>
      <c r="N31" s="178"/>
      <c r="O31" s="182"/>
      <c r="R31" s="182"/>
    </row>
    <row r="32" spans="1:18" s="177" customFormat="1" ht="12">
      <c r="A32" s="171"/>
      <c r="B32" s="172"/>
      <c r="C32" s="172"/>
      <c r="D32" s="173"/>
      <c r="E32" s="172"/>
      <c r="F32" s="174"/>
      <c r="G32" s="172"/>
      <c r="H32" s="175"/>
      <c r="I32" s="175"/>
      <c r="J32" s="176"/>
      <c r="N32" s="178"/>
    </row>
    <row r="33" spans="1:15" s="177" customFormat="1" ht="12.75">
      <c r="A33" s="171"/>
      <c r="B33" s="172"/>
      <c r="C33" s="172"/>
      <c r="D33" s="173"/>
      <c r="E33" s="172"/>
      <c r="F33" s="174"/>
      <c r="G33" s="172"/>
      <c r="H33" s="175"/>
      <c r="I33" s="175"/>
      <c r="J33" s="176"/>
      <c r="M33" s="62"/>
      <c r="N33" s="178"/>
      <c r="O33" s="178"/>
    </row>
    <row r="34" spans="1:15" s="177" customFormat="1" ht="12.75">
      <c r="A34" s="171"/>
      <c r="B34" s="172"/>
      <c r="C34" s="172"/>
      <c r="D34" s="173"/>
      <c r="E34" s="172"/>
      <c r="F34" s="174"/>
      <c r="G34" s="172"/>
      <c r="H34" s="175"/>
      <c r="I34" s="175"/>
      <c r="J34" s="176"/>
      <c r="M34" s="62"/>
      <c r="N34" s="178"/>
      <c r="O34" s="178"/>
    </row>
    <row r="35" spans="1:15" s="177" customFormat="1" ht="15">
      <c r="A35" s="171"/>
      <c r="B35" s="172"/>
      <c r="C35" s="172"/>
      <c r="D35" s="173"/>
      <c r="E35" s="172"/>
      <c r="F35" s="174"/>
      <c r="G35" s="172"/>
      <c r="H35" s="175"/>
      <c r="I35" s="175"/>
      <c r="J35" s="176"/>
      <c r="L35" s="178"/>
      <c r="M35" s="179"/>
    </row>
    <row r="36" spans="1:15" s="177" customFormat="1" ht="12.75">
      <c r="A36" s="171"/>
      <c r="B36" s="172"/>
      <c r="C36" s="172"/>
      <c r="D36" s="173"/>
      <c r="E36" s="172"/>
      <c r="F36" s="174"/>
      <c r="G36" s="172"/>
      <c r="H36" s="175"/>
      <c r="I36" s="175"/>
      <c r="J36" s="176"/>
      <c r="M36" s="62"/>
      <c r="N36" s="178"/>
    </row>
    <row r="37" spans="1:15" s="177" customFormat="1" ht="12.75">
      <c r="A37" s="171"/>
      <c r="B37" s="172"/>
      <c r="C37" s="172"/>
      <c r="D37" s="173"/>
      <c r="E37" s="172"/>
      <c r="F37" s="174"/>
      <c r="G37" s="172"/>
      <c r="H37" s="183">
        <f>H12*D12</f>
        <v>0</v>
      </c>
      <c r="I37" s="183"/>
      <c r="J37" s="184">
        <f>J12*D12</f>
        <v>0</v>
      </c>
      <c r="K37" s="185"/>
      <c r="M37" s="62"/>
      <c r="N37" s="178"/>
    </row>
    <row r="38" spans="1:15" s="177" customFormat="1" ht="12.75">
      <c r="A38" s="171"/>
      <c r="B38" s="172"/>
      <c r="C38" s="172"/>
      <c r="D38" s="173"/>
      <c r="E38" s="172"/>
      <c r="F38" s="174"/>
      <c r="G38" s="172"/>
      <c r="H38" s="183">
        <f>H14*D14</f>
        <v>0</v>
      </c>
      <c r="I38" s="183"/>
      <c r="J38" s="184">
        <f>J14*D14</f>
        <v>0</v>
      </c>
      <c r="K38" s="185"/>
      <c r="M38" s="62"/>
      <c r="N38" s="178"/>
    </row>
    <row r="39" spans="1:15" s="177" customFormat="1" ht="12.75">
      <c r="A39" s="171"/>
      <c r="B39" s="172"/>
      <c r="C39" s="172"/>
      <c r="D39" s="173"/>
      <c r="E39" s="172"/>
      <c r="F39" s="174"/>
      <c r="G39" s="172"/>
      <c r="H39" s="183">
        <f>H27*D27</f>
        <v>0</v>
      </c>
      <c r="I39" s="183"/>
      <c r="J39" s="184">
        <f>J27*D27</f>
        <v>0</v>
      </c>
      <c r="K39" s="185"/>
      <c r="M39" s="62"/>
    </row>
    <row r="40" spans="1:15" s="177" customFormat="1" ht="15">
      <c r="A40" s="171"/>
      <c r="B40" s="171"/>
      <c r="C40" s="171"/>
      <c r="D40" s="173"/>
      <c r="E40" s="171"/>
      <c r="F40" s="186"/>
      <c r="G40" s="171"/>
      <c r="H40" s="184"/>
      <c r="I40" s="184"/>
      <c r="J40" s="184"/>
      <c r="K40" s="185"/>
      <c r="M40" s="181"/>
    </row>
    <row r="41" spans="1:15" s="177" customFormat="1" ht="12.75">
      <c r="A41" s="171"/>
      <c r="B41" s="171"/>
      <c r="C41" s="171"/>
      <c r="D41" s="173"/>
      <c r="E41" s="171"/>
      <c r="F41" s="186"/>
      <c r="G41" s="171"/>
      <c r="H41" s="184"/>
      <c r="I41" s="184"/>
      <c r="J41" s="184"/>
      <c r="K41" s="185"/>
      <c r="M41" s="187"/>
    </row>
    <row r="42" spans="1:15" s="177" customFormat="1" ht="12">
      <c r="A42" s="171"/>
      <c r="B42" s="171"/>
      <c r="C42" s="171"/>
      <c r="D42" s="173"/>
      <c r="E42" s="171"/>
      <c r="F42" s="186"/>
      <c r="G42" s="171"/>
      <c r="H42" s="184"/>
      <c r="I42" s="184"/>
      <c r="J42" s="184"/>
      <c r="K42" s="185"/>
    </row>
    <row r="43" spans="1:15" s="177" customFormat="1" ht="12">
      <c r="A43" s="171"/>
      <c r="B43" s="171"/>
      <c r="C43" s="171"/>
      <c r="D43" s="173"/>
      <c r="E43" s="171"/>
      <c r="F43" s="186"/>
      <c r="G43" s="171"/>
      <c r="H43" s="176"/>
      <c r="I43" s="176"/>
      <c r="J43" s="176"/>
    </row>
    <row r="44" spans="1:15" s="182" customFormat="1" ht="12">
      <c r="A44" s="188"/>
      <c r="B44" s="189" t="s">
        <v>3543</v>
      </c>
      <c r="C44" s="188"/>
      <c r="D44" s="190">
        <f>SUM(D12:D36)</f>
        <v>0</v>
      </c>
      <c r="E44" s="188"/>
      <c r="F44" s="191"/>
      <c r="G44" s="188"/>
      <c r="H44" s="192">
        <f>SUM(H12:H34)</f>
        <v>0</v>
      </c>
      <c r="I44" s="192"/>
      <c r="J44" s="192">
        <f>SUM(J12:J36)</f>
        <v>0</v>
      </c>
      <c r="L44" s="193"/>
    </row>
    <row r="45" spans="1:15" s="177" customFormat="1" ht="12">
      <c r="A45" s="194" t="s">
        <v>3544</v>
      </c>
      <c r="B45" s="194"/>
      <c r="C45" s="194"/>
      <c r="D45" s="195"/>
      <c r="E45" s="194"/>
      <c r="F45" s="194"/>
      <c r="G45" s="194"/>
      <c r="H45" s="194"/>
      <c r="I45" s="194"/>
      <c r="J45" s="194"/>
      <c r="L45" s="196"/>
    </row>
    <row r="46" spans="1:15" s="201" customFormat="1">
      <c r="A46" s="197"/>
      <c r="B46" s="197"/>
      <c r="C46" s="197"/>
      <c r="D46" s="198"/>
      <c r="E46" s="197"/>
      <c r="F46" s="199"/>
      <c r="G46" s="197"/>
      <c r="H46" s="199"/>
      <c r="I46" s="199"/>
      <c r="J46" s="200"/>
      <c r="L46" s="202"/>
    </row>
    <row r="47" spans="1:15" s="201" customFormat="1">
      <c r="A47" s="197"/>
      <c r="B47" s="197"/>
      <c r="C47" s="197"/>
      <c r="D47" s="203"/>
      <c r="E47" s="197"/>
      <c r="F47" s="197"/>
      <c r="G47" s="197"/>
      <c r="H47" s="197"/>
      <c r="I47" s="197"/>
      <c r="J47" s="204"/>
      <c r="L47" s="202"/>
    </row>
    <row r="48" spans="1:15" s="201" customFormat="1">
      <c r="A48" s="197"/>
      <c r="B48" s="197"/>
      <c r="C48" s="197"/>
      <c r="D48" s="203"/>
      <c r="E48" s="197"/>
      <c r="F48" s="205"/>
      <c r="G48" s="197"/>
      <c r="H48" s="205"/>
      <c r="I48" s="205"/>
      <c r="J48" s="205"/>
      <c r="L48" s="202"/>
    </row>
    <row r="49" spans="1:12" s="201" customFormat="1">
      <c r="A49" s="197"/>
      <c r="B49" s="197"/>
      <c r="C49" s="197"/>
      <c r="D49" s="203"/>
      <c r="E49" s="197"/>
      <c r="F49" s="197"/>
      <c r="G49" s="197"/>
      <c r="H49" s="197"/>
      <c r="I49" s="197"/>
      <c r="J49" s="197"/>
      <c r="L49" s="199"/>
    </row>
    <row r="50" spans="1:12" s="201" customFormat="1">
      <c r="A50" s="197"/>
      <c r="B50" s="197"/>
      <c r="C50" s="197"/>
      <c r="D50" s="203"/>
      <c r="E50" s="197"/>
      <c r="F50" s="197"/>
      <c r="G50" s="197"/>
      <c r="H50" s="197"/>
      <c r="I50" s="197"/>
      <c r="J50" s="197"/>
      <c r="L50" s="202"/>
    </row>
    <row r="51" spans="1:12" s="201" customFormat="1">
      <c r="A51" s="197"/>
      <c r="B51" s="197"/>
      <c r="C51" s="197"/>
      <c r="D51" s="203"/>
      <c r="E51" s="197"/>
      <c r="F51" s="206"/>
      <c r="G51" s="197"/>
      <c r="H51" s="206"/>
      <c r="I51" s="206"/>
      <c r="J51" s="206"/>
    </row>
    <row r="52" spans="1:12" s="201" customFormat="1">
      <c r="A52" s="197"/>
      <c r="B52" s="197"/>
      <c r="C52" s="197"/>
      <c r="D52" s="203"/>
      <c r="E52" s="197"/>
      <c r="F52" s="197"/>
      <c r="G52" s="197"/>
      <c r="H52" s="197"/>
      <c r="I52" s="197"/>
      <c r="J52" s="197"/>
    </row>
    <row r="53" spans="1:12" s="201" customFormat="1">
      <c r="A53" s="197"/>
      <c r="B53" s="197"/>
      <c r="C53" s="197"/>
      <c r="D53" s="203"/>
      <c r="E53" s="197"/>
      <c r="F53" s="197"/>
      <c r="G53" s="197"/>
      <c r="H53" s="197"/>
      <c r="I53" s="197"/>
      <c r="J53" s="197"/>
    </row>
    <row r="54" spans="1:12" s="201" customFormat="1">
      <c r="A54" s="197"/>
      <c r="B54" s="197"/>
      <c r="C54" s="197"/>
      <c r="D54" s="203"/>
      <c r="E54" s="197"/>
      <c r="F54" s="206"/>
      <c r="G54" s="197"/>
      <c r="H54" s="206"/>
      <c r="I54" s="206"/>
      <c r="J54" s="206"/>
    </row>
    <row r="55" spans="1:12" s="201" customFormat="1">
      <c r="A55" s="197"/>
      <c r="B55" s="197"/>
      <c r="C55" s="197"/>
      <c r="D55" s="203"/>
      <c r="E55" s="197"/>
      <c r="F55" s="197"/>
      <c r="G55" s="197"/>
      <c r="H55" s="197"/>
      <c r="I55" s="197"/>
      <c r="J55" s="197"/>
    </row>
    <row r="56" spans="1:12" s="201" customFormat="1">
      <c r="A56" s="197"/>
      <c r="B56" s="197"/>
      <c r="C56" s="197"/>
      <c r="D56" s="203"/>
      <c r="E56" s="197"/>
      <c r="F56" s="197"/>
      <c r="G56" s="197"/>
      <c r="H56" s="197"/>
      <c r="I56" s="197"/>
      <c r="J56" s="197"/>
    </row>
    <row r="57" spans="1:12" s="201" customFormat="1">
      <c r="A57" s="197"/>
      <c r="B57" s="197"/>
      <c r="C57" s="197"/>
      <c r="D57" s="203"/>
      <c r="E57" s="197"/>
      <c r="F57" s="197"/>
      <c r="G57" s="197"/>
      <c r="H57" s="197"/>
      <c r="I57" s="197"/>
      <c r="J57" s="197"/>
    </row>
    <row r="58" spans="1:12" s="201" customFormat="1">
      <c r="A58" s="197"/>
      <c r="B58" s="197"/>
      <c r="C58" s="197"/>
      <c r="D58" s="203"/>
      <c r="E58" s="197"/>
      <c r="F58" s="197"/>
      <c r="G58" s="197"/>
      <c r="H58" s="197"/>
      <c r="I58" s="197"/>
      <c r="J58" s="197"/>
    </row>
    <row r="59" spans="1:12" s="201" customFormat="1">
      <c r="A59" s="197"/>
      <c r="B59" s="197"/>
      <c r="C59" s="197"/>
      <c r="D59" s="203"/>
      <c r="E59" s="197"/>
      <c r="F59" s="197"/>
      <c r="G59" s="197"/>
      <c r="H59" s="197"/>
      <c r="I59" s="197"/>
      <c r="J59" s="197"/>
    </row>
    <row r="60" spans="1:12" s="201" customFormat="1">
      <c r="A60" s="197"/>
      <c r="B60" s="197"/>
      <c r="C60" s="197"/>
      <c r="D60" s="203"/>
      <c r="E60" s="197"/>
      <c r="F60" s="197"/>
      <c r="G60" s="197"/>
      <c r="H60" s="197"/>
      <c r="I60" s="197"/>
      <c r="J60" s="197"/>
    </row>
    <row r="61" spans="1:12" s="201" customFormat="1">
      <c r="A61" s="197"/>
      <c r="B61" s="197"/>
      <c r="C61" s="197"/>
      <c r="D61" s="203"/>
      <c r="E61" s="197"/>
      <c r="F61" s="197"/>
      <c r="G61" s="197"/>
      <c r="H61" s="197"/>
      <c r="I61" s="197"/>
      <c r="J61" s="197"/>
    </row>
    <row r="62" spans="1:12" s="201" customFormat="1">
      <c r="A62" s="197"/>
      <c r="B62" s="197"/>
      <c r="C62" s="197"/>
      <c r="D62" s="203"/>
      <c r="E62" s="197"/>
      <c r="F62" s="197"/>
      <c r="G62" s="197"/>
      <c r="H62" s="197"/>
      <c r="I62" s="197"/>
      <c r="J62" s="197"/>
    </row>
    <row r="63" spans="1:12" s="201" customFormat="1">
      <c r="A63" s="197"/>
      <c r="B63" s="197"/>
      <c r="C63" s="197"/>
      <c r="D63" s="203"/>
      <c r="E63" s="197"/>
      <c r="F63" s="197"/>
      <c r="G63" s="197"/>
      <c r="H63" s="197"/>
      <c r="I63" s="197"/>
      <c r="J63" s="197"/>
    </row>
    <row r="64" spans="1:12" s="201" customFormat="1">
      <c r="A64" s="197"/>
      <c r="B64" s="197"/>
      <c r="C64" s="197"/>
      <c r="D64" s="203"/>
      <c r="E64" s="197"/>
      <c r="F64" s="197"/>
      <c r="G64" s="197"/>
      <c r="H64" s="197"/>
      <c r="I64" s="197"/>
      <c r="J64" s="197"/>
    </row>
    <row r="65" spans="1:10" s="201" customFormat="1">
      <c r="A65" s="197"/>
      <c r="B65" s="197"/>
      <c r="C65" s="197"/>
      <c r="D65" s="203"/>
      <c r="E65" s="197"/>
      <c r="F65" s="197"/>
      <c r="G65" s="197"/>
      <c r="H65" s="197"/>
      <c r="I65" s="197"/>
      <c r="J65" s="197"/>
    </row>
    <row r="66" spans="1:10" s="201" customFormat="1">
      <c r="A66" s="197"/>
      <c r="B66" s="197"/>
      <c r="C66" s="197"/>
      <c r="D66" s="203"/>
      <c r="E66" s="197"/>
      <c r="F66" s="197"/>
      <c r="G66" s="197"/>
      <c r="H66" s="197"/>
      <c r="I66" s="197"/>
      <c r="J66" s="197"/>
    </row>
    <row r="67" spans="1:10" s="201" customFormat="1">
      <c r="A67" s="197"/>
      <c r="B67" s="197"/>
      <c r="C67" s="197"/>
      <c r="D67" s="203"/>
      <c r="E67" s="197"/>
      <c r="F67" s="197"/>
      <c r="G67" s="197"/>
      <c r="H67" s="197"/>
      <c r="I67" s="197"/>
      <c r="J67" s="197"/>
    </row>
    <row r="68" spans="1:10" s="201" customFormat="1">
      <c r="A68" s="197"/>
      <c r="B68" s="197"/>
      <c r="C68" s="197"/>
      <c r="D68" s="203"/>
      <c r="E68" s="197"/>
      <c r="F68" s="197"/>
      <c r="G68" s="197"/>
      <c r="H68" s="197"/>
      <c r="I68" s="197"/>
      <c r="J68" s="197"/>
    </row>
    <row r="69" spans="1:10" s="201" customFormat="1">
      <c r="A69" s="197"/>
      <c r="B69" s="197"/>
      <c r="C69" s="197"/>
      <c r="D69" s="203"/>
      <c r="E69" s="197"/>
      <c r="F69" s="197"/>
      <c r="G69" s="197"/>
      <c r="H69" s="197"/>
      <c r="I69" s="197"/>
      <c r="J69" s="197"/>
    </row>
    <row r="70" spans="1:10" s="201" customFormat="1">
      <c r="A70" s="197"/>
      <c r="B70" s="197"/>
      <c r="C70" s="197"/>
      <c r="D70" s="203"/>
      <c r="E70" s="197"/>
      <c r="F70" s="197"/>
      <c r="G70" s="197"/>
      <c r="H70" s="197"/>
      <c r="I70" s="197"/>
      <c r="J70" s="197"/>
    </row>
    <row r="71" spans="1:10" s="201" customFormat="1">
      <c r="A71" s="197"/>
      <c r="B71" s="197"/>
      <c r="C71" s="197"/>
      <c r="D71" s="203"/>
      <c r="E71" s="197"/>
      <c r="F71" s="197"/>
      <c r="G71" s="197"/>
      <c r="H71" s="197"/>
      <c r="I71" s="197"/>
      <c r="J71" s="197"/>
    </row>
    <row r="72" spans="1:10" s="201" customFormat="1">
      <c r="A72" s="197"/>
      <c r="B72" s="197"/>
      <c r="C72" s="197"/>
      <c r="D72" s="203"/>
      <c r="E72" s="197"/>
      <c r="F72" s="197"/>
      <c r="G72" s="197"/>
      <c r="H72" s="197"/>
      <c r="I72" s="197"/>
      <c r="J72" s="197"/>
    </row>
    <row r="73" spans="1:10" s="201" customFormat="1">
      <c r="A73" s="197"/>
      <c r="B73" s="197"/>
      <c r="C73" s="197"/>
      <c r="D73" s="203"/>
      <c r="E73" s="197"/>
      <c r="F73" s="197"/>
      <c r="G73" s="197"/>
      <c r="H73" s="197"/>
      <c r="I73" s="197"/>
      <c r="J73" s="197"/>
    </row>
    <row r="74" spans="1:10" s="201" customFormat="1">
      <c r="A74" s="197"/>
      <c r="B74" s="197"/>
      <c r="C74" s="197"/>
      <c r="D74" s="203"/>
      <c r="E74" s="197"/>
      <c r="F74" s="197"/>
      <c r="G74" s="197"/>
      <c r="H74" s="197"/>
      <c r="I74" s="197"/>
      <c r="J74" s="197"/>
    </row>
    <row r="75" spans="1:10" s="201" customFormat="1">
      <c r="A75" s="197"/>
      <c r="B75" s="197"/>
      <c r="C75" s="197"/>
      <c r="D75" s="203"/>
      <c r="E75" s="197"/>
      <c r="F75" s="197"/>
      <c r="G75" s="197"/>
      <c r="H75" s="197"/>
      <c r="I75" s="197"/>
      <c r="J75" s="197"/>
    </row>
    <row r="76" spans="1:10" s="201" customFormat="1">
      <c r="A76" s="197"/>
      <c r="B76" s="197"/>
      <c r="C76" s="197"/>
      <c r="D76" s="203"/>
      <c r="E76" s="197"/>
      <c r="F76" s="197"/>
      <c r="G76" s="197"/>
      <c r="H76" s="197"/>
      <c r="I76" s="197"/>
      <c r="J76" s="197"/>
    </row>
    <row r="77" spans="1:10" s="201" customFormat="1">
      <c r="A77" s="197"/>
      <c r="B77" s="197"/>
      <c r="C77" s="197"/>
      <c r="D77" s="203"/>
      <c r="E77" s="197"/>
      <c r="F77" s="197"/>
      <c r="G77" s="197"/>
      <c r="H77" s="197"/>
      <c r="I77" s="197"/>
      <c r="J77" s="197"/>
    </row>
    <row r="78" spans="1:10" s="201" customFormat="1">
      <c r="D78" s="198"/>
    </row>
    <row r="79" spans="1:10" s="201" customFormat="1" ht="15">
      <c r="A79" s="207"/>
      <c r="B79" s="207"/>
      <c r="C79" s="207"/>
      <c r="D79" s="208"/>
      <c r="E79" s="207"/>
      <c r="F79" s="207"/>
      <c r="G79" s="207"/>
      <c r="H79" s="207"/>
      <c r="I79" s="207"/>
      <c r="J79" s="207"/>
    </row>
    <row r="80" spans="1:10" s="201" customFormat="1" ht="15">
      <c r="A80" s="100"/>
      <c r="B80" s="100"/>
      <c r="C80" s="100"/>
      <c r="D80" s="208"/>
      <c r="E80" s="100"/>
      <c r="F80" s="100"/>
      <c r="G80" s="100"/>
      <c r="H80" s="100"/>
      <c r="I80" s="100"/>
      <c r="J80" s="100"/>
    </row>
    <row r="81" spans="1:10" s="201" customFormat="1" ht="15">
      <c r="A81" s="100"/>
      <c r="B81" s="100"/>
      <c r="C81" s="100"/>
      <c r="D81" s="208"/>
      <c r="E81" s="100"/>
      <c r="F81" s="100"/>
      <c r="G81" s="100"/>
      <c r="H81" s="100"/>
      <c r="I81" s="100"/>
      <c r="J81" s="100"/>
    </row>
    <row r="82" spans="1:10" s="201" customFormat="1" ht="15">
      <c r="A82" s="100"/>
      <c r="B82" s="100"/>
      <c r="C82" s="100"/>
      <c r="D82" s="208"/>
      <c r="E82" s="100"/>
      <c r="F82" s="100"/>
      <c r="G82" s="100"/>
      <c r="H82" s="100"/>
      <c r="I82" s="100"/>
      <c r="J82" s="100"/>
    </row>
    <row r="83" spans="1:10" s="201" customFormat="1" ht="15">
      <c r="A83" s="209"/>
      <c r="B83" s="209"/>
      <c r="C83" s="209"/>
      <c r="D83" s="208"/>
      <c r="E83" s="209"/>
      <c r="F83" s="209"/>
      <c r="G83" s="209"/>
      <c r="H83" s="209"/>
      <c r="I83" s="209"/>
      <c r="J83" s="209"/>
    </row>
    <row r="84" spans="1:10" s="201" customFormat="1">
      <c r="D84" s="198"/>
    </row>
    <row r="85" spans="1:10" s="201" customFormat="1">
      <c r="D85" s="198"/>
    </row>
    <row r="86" spans="1:10" s="201" customFormat="1">
      <c r="D86" s="198"/>
    </row>
    <row r="87" spans="1:10" s="201" customFormat="1">
      <c r="D87" s="198"/>
    </row>
    <row r="88" spans="1:10" s="201" customFormat="1">
      <c r="D88" s="198"/>
    </row>
    <row r="89" spans="1:10" s="201" customFormat="1">
      <c r="D89" s="198"/>
    </row>
    <row r="90" spans="1:10" s="201" customFormat="1">
      <c r="D90" s="198"/>
    </row>
    <row r="91" spans="1:10" s="201" customFormat="1">
      <c r="D91" s="198"/>
    </row>
    <row r="92" spans="1:10" s="201" customFormat="1">
      <c r="D92" s="198"/>
    </row>
    <row r="93" spans="1:10" s="201" customFormat="1">
      <c r="D93" s="198"/>
    </row>
    <row r="94" spans="1:10" s="201" customFormat="1">
      <c r="D94" s="198"/>
    </row>
    <row r="95" spans="1:10" s="201" customFormat="1">
      <c r="D95" s="198"/>
    </row>
    <row r="96" spans="1:10" s="201" customFormat="1">
      <c r="D96" s="198"/>
    </row>
    <row r="97" spans="4:4" s="201" customFormat="1">
      <c r="D97" s="198"/>
    </row>
    <row r="98" spans="4:4" s="201" customFormat="1">
      <c r="D98" s="198"/>
    </row>
    <row r="99" spans="4:4" s="201" customFormat="1">
      <c r="D99" s="198"/>
    </row>
    <row r="100" spans="4:4" s="201" customFormat="1">
      <c r="D100" s="198"/>
    </row>
    <row r="101" spans="4:4" s="201" customFormat="1">
      <c r="D101" s="198"/>
    </row>
    <row r="102" spans="4:4" s="201" customFormat="1">
      <c r="D102" s="198"/>
    </row>
    <row r="103" spans="4:4" s="201" customFormat="1">
      <c r="D103" s="198"/>
    </row>
    <row r="104" spans="4:4" s="201" customFormat="1">
      <c r="D104" s="198"/>
    </row>
    <row r="105" spans="4:4" s="201" customFormat="1">
      <c r="D105" s="198"/>
    </row>
    <row r="106" spans="4:4" s="201" customFormat="1">
      <c r="D106" s="198"/>
    </row>
    <row r="107" spans="4:4" s="201" customFormat="1">
      <c r="D107" s="198"/>
    </row>
    <row r="108" spans="4:4" s="201" customFormat="1">
      <c r="D108" s="198"/>
    </row>
    <row r="109" spans="4:4" s="201" customFormat="1">
      <c r="D109" s="198"/>
    </row>
    <row r="110" spans="4:4" s="201" customFormat="1">
      <c r="D110" s="198"/>
    </row>
    <row r="111" spans="4:4" s="201" customFormat="1">
      <c r="D111" s="198"/>
    </row>
    <row r="112" spans="4:4" s="201" customFormat="1">
      <c r="D112" s="198"/>
    </row>
    <row r="113" spans="4:4" s="201" customFormat="1">
      <c r="D113" s="198"/>
    </row>
    <row r="114" spans="4:4" s="201" customFormat="1">
      <c r="D114" s="198"/>
    </row>
    <row r="115" spans="4:4" s="201" customFormat="1">
      <c r="D115" s="198"/>
    </row>
    <row r="116" spans="4:4" s="201" customFormat="1">
      <c r="D116" s="198"/>
    </row>
    <row r="117" spans="4:4" s="201" customFormat="1">
      <c r="D117" s="198"/>
    </row>
    <row r="118" spans="4:4" s="201" customFormat="1">
      <c r="D118" s="198"/>
    </row>
    <row r="119" spans="4:4" s="201" customFormat="1">
      <c r="D119" s="198"/>
    </row>
    <row r="120" spans="4:4" s="201" customFormat="1">
      <c r="D120" s="198"/>
    </row>
    <row r="121" spans="4:4" s="201" customFormat="1">
      <c r="D121" s="198"/>
    </row>
    <row r="122" spans="4:4" s="201" customFormat="1">
      <c r="D122" s="198"/>
    </row>
    <row r="123" spans="4:4" s="201" customFormat="1">
      <c r="D123" s="198"/>
    </row>
    <row r="124" spans="4:4" s="201" customFormat="1">
      <c r="D124" s="198"/>
    </row>
    <row r="125" spans="4:4" s="201" customFormat="1">
      <c r="D125" s="198"/>
    </row>
    <row r="126" spans="4:4" s="201" customFormat="1">
      <c r="D126" s="198"/>
    </row>
    <row r="127" spans="4:4" s="201" customFormat="1">
      <c r="D127" s="198"/>
    </row>
    <row r="128" spans="4:4" s="201" customFormat="1">
      <c r="D128" s="198"/>
    </row>
    <row r="129" spans="4:4" s="201" customFormat="1">
      <c r="D129" s="198"/>
    </row>
    <row r="130" spans="4:4" s="201" customFormat="1">
      <c r="D130" s="198"/>
    </row>
    <row r="131" spans="4:4" s="201" customFormat="1">
      <c r="D131" s="198"/>
    </row>
    <row r="132" spans="4:4" s="201" customFormat="1">
      <c r="D132" s="198"/>
    </row>
    <row r="133" spans="4:4" s="201" customFormat="1">
      <c r="D133" s="198"/>
    </row>
    <row r="134" spans="4:4" s="201" customFormat="1">
      <c r="D134" s="198"/>
    </row>
    <row r="135" spans="4:4" s="201" customFormat="1">
      <c r="D135" s="198"/>
    </row>
    <row r="136" spans="4:4" s="201" customFormat="1">
      <c r="D136" s="198"/>
    </row>
    <row r="137" spans="4:4" s="201" customFormat="1">
      <c r="D137" s="198"/>
    </row>
    <row r="138" spans="4:4" s="201" customFormat="1">
      <c r="D138" s="198"/>
    </row>
    <row r="139" spans="4:4" s="201" customFormat="1">
      <c r="D139" s="198"/>
    </row>
    <row r="140" spans="4:4" s="201" customFormat="1">
      <c r="D140" s="198"/>
    </row>
    <row r="141" spans="4:4" s="201" customFormat="1">
      <c r="D141" s="198"/>
    </row>
    <row r="142" spans="4:4" s="201" customFormat="1">
      <c r="D142" s="198"/>
    </row>
    <row r="143" spans="4:4" s="201" customFormat="1">
      <c r="D143" s="198"/>
    </row>
    <row r="144" spans="4:4" s="201" customFormat="1">
      <c r="D144" s="198"/>
    </row>
    <row r="145" spans="4:4" s="201" customFormat="1">
      <c r="D145" s="198"/>
    </row>
    <row r="146" spans="4:4" s="201" customFormat="1">
      <c r="D146" s="198"/>
    </row>
    <row r="147" spans="4:4" s="201" customFormat="1">
      <c r="D147" s="198"/>
    </row>
    <row r="148" spans="4:4" s="201" customFormat="1">
      <c r="D148" s="198"/>
    </row>
    <row r="149" spans="4:4" s="201" customFormat="1">
      <c r="D149" s="198"/>
    </row>
    <row r="150" spans="4:4" s="201" customFormat="1">
      <c r="D150" s="198"/>
    </row>
    <row r="151" spans="4:4" s="201" customFormat="1">
      <c r="D151" s="198"/>
    </row>
    <row r="152" spans="4:4" s="201" customFormat="1">
      <c r="D152" s="198"/>
    </row>
    <row r="153" spans="4:4" s="201" customFormat="1">
      <c r="D153" s="198"/>
    </row>
    <row r="154" spans="4:4" s="201" customFormat="1">
      <c r="D154" s="198"/>
    </row>
    <row r="155" spans="4:4" s="201" customFormat="1">
      <c r="D155" s="198"/>
    </row>
    <row r="156" spans="4:4" s="201" customFormat="1">
      <c r="D156" s="198"/>
    </row>
    <row r="157" spans="4:4" s="201" customFormat="1">
      <c r="D157" s="198"/>
    </row>
    <row r="158" spans="4:4" s="201" customFormat="1">
      <c r="D158" s="198"/>
    </row>
    <row r="159" spans="4:4" s="201" customFormat="1">
      <c r="D159" s="198"/>
    </row>
    <row r="160" spans="4:4" s="201" customFormat="1">
      <c r="D160" s="198"/>
    </row>
    <row r="161" spans="4:4" s="201" customFormat="1">
      <c r="D161" s="198"/>
    </row>
    <row r="162" spans="4:4" s="201" customFormat="1">
      <c r="D162" s="198"/>
    </row>
    <row r="163" spans="4:4" s="201" customFormat="1">
      <c r="D163" s="198"/>
    </row>
    <row r="164" spans="4:4" s="201" customFormat="1">
      <c r="D164" s="198"/>
    </row>
    <row r="165" spans="4:4" s="201" customFormat="1">
      <c r="D165" s="198"/>
    </row>
    <row r="166" spans="4:4" s="201" customFormat="1">
      <c r="D166" s="198"/>
    </row>
    <row r="167" spans="4:4" s="201" customFormat="1">
      <c r="D167" s="198"/>
    </row>
    <row r="168" spans="4:4" s="201" customFormat="1">
      <c r="D168" s="198"/>
    </row>
    <row r="169" spans="4:4" s="201" customFormat="1">
      <c r="D169" s="198"/>
    </row>
    <row r="170" spans="4:4" s="201" customFormat="1">
      <c r="D170" s="198"/>
    </row>
    <row r="171" spans="4:4" s="201" customFormat="1">
      <c r="D171" s="198"/>
    </row>
    <row r="172" spans="4:4" s="201" customFormat="1">
      <c r="D172" s="198"/>
    </row>
    <row r="173" spans="4:4" s="201" customFormat="1">
      <c r="D173" s="198"/>
    </row>
    <row r="174" spans="4:4" s="201" customFormat="1">
      <c r="D174" s="198"/>
    </row>
    <row r="175" spans="4:4" s="201" customFormat="1">
      <c r="D175" s="198"/>
    </row>
    <row r="176" spans="4:4" s="201" customFormat="1">
      <c r="D176" s="198"/>
    </row>
    <row r="177" spans="4:4" s="201" customFormat="1">
      <c r="D177" s="198"/>
    </row>
    <row r="178" spans="4:4" s="201" customFormat="1">
      <c r="D178" s="198"/>
    </row>
    <row r="179" spans="4:4" s="201" customFormat="1">
      <c r="D179" s="198"/>
    </row>
    <row r="180" spans="4:4" s="201" customFormat="1">
      <c r="D180" s="198"/>
    </row>
    <row r="181" spans="4:4" s="201" customFormat="1">
      <c r="D181" s="198"/>
    </row>
    <row r="182" spans="4:4" s="201" customFormat="1">
      <c r="D182" s="198"/>
    </row>
    <row r="183" spans="4:4" s="201" customFormat="1">
      <c r="D183" s="198"/>
    </row>
    <row r="184" spans="4:4" s="201" customFormat="1">
      <c r="D184" s="198"/>
    </row>
    <row r="185" spans="4:4" s="201" customFormat="1">
      <c r="D185" s="198"/>
    </row>
    <row r="186" spans="4:4" s="201" customFormat="1">
      <c r="D186" s="198"/>
    </row>
    <row r="187" spans="4:4" s="201" customFormat="1">
      <c r="D187" s="198"/>
    </row>
    <row r="188" spans="4:4" s="201" customFormat="1">
      <c r="D188" s="198"/>
    </row>
    <row r="189" spans="4:4" s="201" customFormat="1">
      <c r="D189" s="198"/>
    </row>
    <row r="190" spans="4:4" s="201" customFormat="1">
      <c r="D190" s="198"/>
    </row>
    <row r="191" spans="4:4" s="201" customFormat="1">
      <c r="D191" s="198"/>
    </row>
    <row r="192" spans="4:4" s="201" customFormat="1">
      <c r="D192" s="198"/>
    </row>
    <row r="193" spans="4:4" s="201" customFormat="1">
      <c r="D193" s="198"/>
    </row>
    <row r="194" spans="4:4" s="201" customFormat="1">
      <c r="D194" s="198"/>
    </row>
    <row r="195" spans="4:4" s="201" customFormat="1">
      <c r="D195" s="198"/>
    </row>
    <row r="196" spans="4:4" s="201" customFormat="1">
      <c r="D196" s="198"/>
    </row>
    <row r="197" spans="4:4" s="201" customFormat="1">
      <c r="D197" s="198"/>
    </row>
    <row r="198" spans="4:4" s="201" customFormat="1">
      <c r="D198" s="198"/>
    </row>
    <row r="199" spans="4:4" s="201" customFormat="1">
      <c r="D199" s="198"/>
    </row>
    <row r="200" spans="4:4" s="201" customFormat="1">
      <c r="D200" s="198"/>
    </row>
    <row r="201" spans="4:4" s="201" customFormat="1">
      <c r="D201" s="198"/>
    </row>
    <row r="202" spans="4:4" s="201" customFormat="1">
      <c r="D202" s="198"/>
    </row>
    <row r="203" spans="4:4" s="201" customFormat="1">
      <c r="D203" s="198"/>
    </row>
    <row r="204" spans="4:4" s="201" customFormat="1">
      <c r="D204" s="198"/>
    </row>
    <row r="205" spans="4:4" s="201" customFormat="1">
      <c r="D205" s="198"/>
    </row>
    <row r="206" spans="4:4" s="201" customFormat="1">
      <c r="D206" s="198"/>
    </row>
    <row r="207" spans="4:4" s="201" customFormat="1">
      <c r="D207" s="198"/>
    </row>
    <row r="208" spans="4:4" s="201" customFormat="1">
      <c r="D208" s="198"/>
    </row>
    <row r="209" spans="4:4" s="201" customFormat="1">
      <c r="D209" s="198"/>
    </row>
    <row r="210" spans="4:4" s="201" customFormat="1">
      <c r="D210" s="198"/>
    </row>
    <row r="211" spans="4:4" s="201" customFormat="1">
      <c r="D211" s="198"/>
    </row>
    <row r="212" spans="4:4" s="201" customFormat="1">
      <c r="D212" s="198"/>
    </row>
    <row r="213" spans="4:4" s="201" customFormat="1">
      <c r="D213" s="198"/>
    </row>
    <row r="214" spans="4:4" s="201" customFormat="1">
      <c r="D214" s="198"/>
    </row>
    <row r="215" spans="4:4" s="201" customFormat="1">
      <c r="D215" s="198"/>
    </row>
    <row r="216" spans="4:4" s="201" customFormat="1">
      <c r="D216" s="198"/>
    </row>
    <row r="217" spans="4:4" s="201" customFormat="1">
      <c r="D217" s="198"/>
    </row>
    <row r="218" spans="4:4" s="201" customFormat="1">
      <c r="D218" s="198"/>
    </row>
    <row r="219" spans="4:4" s="201" customFormat="1">
      <c r="D219" s="198"/>
    </row>
    <row r="220" spans="4:4" s="201" customFormat="1">
      <c r="D220" s="198"/>
    </row>
    <row r="221" spans="4:4" s="201" customFormat="1">
      <c r="D221" s="198"/>
    </row>
    <row r="222" spans="4:4" s="201" customFormat="1">
      <c r="D222" s="198"/>
    </row>
    <row r="223" spans="4:4" s="201" customFormat="1">
      <c r="D223" s="198"/>
    </row>
    <row r="224" spans="4:4" s="201" customFormat="1">
      <c r="D224" s="198"/>
    </row>
    <row r="225" spans="4:4" s="201" customFormat="1">
      <c r="D225" s="198"/>
    </row>
    <row r="226" spans="4:4" s="201" customFormat="1">
      <c r="D226" s="198"/>
    </row>
    <row r="227" spans="4:4" s="201" customFormat="1">
      <c r="D227" s="198"/>
    </row>
    <row r="228" spans="4:4" s="201" customFormat="1">
      <c r="D228" s="198"/>
    </row>
    <row r="229" spans="4:4" s="201" customFormat="1">
      <c r="D229" s="198"/>
    </row>
    <row r="230" spans="4:4" s="201" customFormat="1">
      <c r="D230" s="198"/>
    </row>
    <row r="231" spans="4:4" s="201" customFormat="1">
      <c r="D231" s="198"/>
    </row>
    <row r="232" spans="4:4" s="201" customFormat="1">
      <c r="D232" s="198"/>
    </row>
    <row r="233" spans="4:4" s="201" customFormat="1">
      <c r="D233" s="198"/>
    </row>
    <row r="234" spans="4:4" s="201" customFormat="1">
      <c r="D234" s="198"/>
    </row>
    <row r="235" spans="4:4" s="201" customFormat="1">
      <c r="D235" s="198"/>
    </row>
    <row r="236" spans="4:4" s="201" customFormat="1">
      <c r="D236" s="198"/>
    </row>
    <row r="237" spans="4:4" s="201" customFormat="1">
      <c r="D237" s="198"/>
    </row>
    <row r="238" spans="4:4" s="201" customFormat="1">
      <c r="D238" s="198"/>
    </row>
    <row r="239" spans="4:4" s="201" customFormat="1">
      <c r="D239" s="198"/>
    </row>
    <row r="240" spans="4:4" s="201" customFormat="1">
      <c r="D240" s="198"/>
    </row>
    <row r="241" spans="4:4" s="201" customFormat="1">
      <c r="D241" s="198"/>
    </row>
    <row r="242" spans="4:4" s="201" customFormat="1">
      <c r="D242" s="198"/>
    </row>
    <row r="243" spans="4:4" s="201" customFormat="1">
      <c r="D243" s="198"/>
    </row>
    <row r="244" spans="4:4" s="201" customFormat="1">
      <c r="D244" s="198"/>
    </row>
    <row r="245" spans="4:4" s="201" customFormat="1">
      <c r="D245" s="198"/>
    </row>
    <row r="246" spans="4:4" s="201" customFormat="1">
      <c r="D246" s="198"/>
    </row>
    <row r="247" spans="4:4" s="201" customFormat="1">
      <c r="D247" s="198"/>
    </row>
    <row r="248" spans="4:4" s="201" customFormat="1">
      <c r="D248" s="198"/>
    </row>
    <row r="249" spans="4:4" s="201" customFormat="1">
      <c r="D249" s="198"/>
    </row>
    <row r="250" spans="4:4" s="201" customFormat="1">
      <c r="D250" s="198"/>
    </row>
    <row r="251" spans="4:4" s="201" customFormat="1">
      <c r="D251" s="198"/>
    </row>
    <row r="252" spans="4:4" s="201" customFormat="1">
      <c r="D252" s="198"/>
    </row>
    <row r="253" spans="4:4" s="201" customFormat="1">
      <c r="D253" s="198"/>
    </row>
    <row r="254" spans="4:4" s="201" customFormat="1">
      <c r="D254" s="198"/>
    </row>
    <row r="255" spans="4:4" s="201" customFormat="1">
      <c r="D255" s="198"/>
    </row>
    <row r="256" spans="4:4" s="201" customFormat="1">
      <c r="D256" s="198"/>
    </row>
    <row r="257" spans="4:4" s="201" customFormat="1">
      <c r="D257" s="198"/>
    </row>
    <row r="258" spans="4:4" s="201" customFormat="1">
      <c r="D258" s="198"/>
    </row>
    <row r="259" spans="4:4" s="201" customFormat="1">
      <c r="D259" s="198"/>
    </row>
    <row r="260" spans="4:4" s="201" customFormat="1">
      <c r="D260" s="198"/>
    </row>
    <row r="261" spans="4:4" s="201" customFormat="1">
      <c r="D261" s="198"/>
    </row>
    <row r="262" spans="4:4" s="201" customFormat="1">
      <c r="D262" s="198"/>
    </row>
    <row r="263" spans="4:4" s="201" customFormat="1">
      <c r="D263" s="198"/>
    </row>
    <row r="264" spans="4:4" s="201" customFormat="1">
      <c r="D264" s="198"/>
    </row>
    <row r="265" spans="4:4" s="201" customFormat="1">
      <c r="D265" s="198"/>
    </row>
    <row r="266" spans="4:4" s="201" customFormat="1">
      <c r="D266" s="198"/>
    </row>
    <row r="267" spans="4:4" s="201" customFormat="1">
      <c r="D267" s="198"/>
    </row>
    <row r="268" spans="4:4" s="201" customFormat="1">
      <c r="D268" s="198"/>
    </row>
    <row r="269" spans="4:4" s="201" customFormat="1">
      <c r="D269" s="198"/>
    </row>
    <row r="270" spans="4:4" s="201" customFormat="1">
      <c r="D270" s="198"/>
    </row>
    <row r="271" spans="4:4" s="201" customFormat="1">
      <c r="D271" s="198"/>
    </row>
    <row r="272" spans="4:4" s="201" customFormat="1">
      <c r="D272" s="198"/>
    </row>
    <row r="273" spans="4:4" s="201" customFormat="1">
      <c r="D273" s="198"/>
    </row>
    <row r="274" spans="4:4" s="201" customFormat="1">
      <c r="D274" s="198"/>
    </row>
    <row r="275" spans="4:4" s="201" customFormat="1">
      <c r="D275" s="198"/>
    </row>
    <row r="276" spans="4:4" s="201" customFormat="1">
      <c r="D276" s="198"/>
    </row>
    <row r="277" spans="4:4" s="201" customFormat="1">
      <c r="D277" s="198"/>
    </row>
    <row r="278" spans="4:4" s="201" customFormat="1">
      <c r="D278" s="198"/>
    </row>
    <row r="279" spans="4:4" s="201" customFormat="1">
      <c r="D279" s="198"/>
    </row>
    <row r="280" spans="4:4" s="201" customFormat="1">
      <c r="D280" s="198"/>
    </row>
    <row r="281" spans="4:4" s="201" customFormat="1">
      <c r="D281" s="198"/>
    </row>
    <row r="282" spans="4:4" s="201" customFormat="1">
      <c r="D282" s="198"/>
    </row>
    <row r="283" spans="4:4" s="201" customFormat="1">
      <c r="D283" s="198"/>
    </row>
    <row r="284" spans="4:4" s="201" customFormat="1">
      <c r="D284" s="198"/>
    </row>
    <row r="285" spans="4:4" s="201" customFormat="1">
      <c r="D285" s="198"/>
    </row>
  </sheetData>
  <mergeCells count="6">
    <mergeCell ref="A6:B6"/>
    <mergeCell ref="A1:J1"/>
    <mergeCell ref="A4:J4"/>
    <mergeCell ref="C6:J6"/>
    <mergeCell ref="A2:J2"/>
    <mergeCell ref="A3:J3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V54"/>
  <sheetViews>
    <sheetView view="pageBreakPreview" zoomScale="70" zoomScaleNormal="70" zoomScaleSheetLayoutView="70" workbookViewId="0">
      <selection activeCell="A3" sqref="A3:T3"/>
    </sheetView>
  </sheetViews>
  <sheetFormatPr baseColWidth="10" defaultRowHeight="15.75" customHeight="1"/>
  <cols>
    <col min="1" max="1" width="2.85546875" style="67" customWidth="1"/>
    <col min="2" max="2" width="9.28515625" style="67" customWidth="1"/>
    <col min="3" max="3" width="2.85546875" style="30" customWidth="1"/>
    <col min="4" max="4" width="4.42578125" style="30" customWidth="1"/>
    <col min="5" max="5" width="38.7109375" style="67" customWidth="1"/>
    <col min="6" max="6" width="2.85546875" style="67" customWidth="1"/>
    <col min="7" max="7" width="17.85546875" style="67" customWidth="1"/>
    <col min="8" max="8" width="2.85546875" style="30" customWidth="1"/>
    <col min="9" max="9" width="17.85546875" style="30" customWidth="1"/>
    <col min="10" max="10" width="17.85546875" style="67" customWidth="1"/>
    <col min="11" max="11" width="2.85546875" style="67" customWidth="1"/>
    <col min="12" max="12" width="17.85546875" style="67" customWidth="1"/>
    <col min="13" max="13" width="2.85546875" style="67" customWidth="1"/>
    <col min="14" max="14" width="17.85546875" style="67" customWidth="1"/>
    <col min="15" max="15" width="2.85546875" style="30" customWidth="1"/>
    <col min="16" max="16" width="17.85546875" style="67" customWidth="1"/>
    <col min="17" max="17" width="2.85546875" style="30" customWidth="1"/>
    <col min="18" max="18" width="17.85546875" style="67" customWidth="1"/>
    <col min="19" max="19" width="2.85546875" style="30" customWidth="1"/>
    <col min="20" max="20" width="17.85546875" style="67" customWidth="1"/>
    <col min="21" max="21" width="2.85546875" style="67" customWidth="1"/>
    <col min="22" max="16384" width="11.42578125" style="67"/>
  </cols>
  <sheetData>
    <row r="1" spans="1:21" s="30" customFormat="1" ht="16.5" customHeight="1">
      <c r="A1" s="308" t="s">
        <v>3642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</row>
    <row r="2" spans="1:21" s="30" customFormat="1" ht="16.5" customHeight="1">
      <c r="A2" s="308" t="s">
        <v>3628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2"/>
    </row>
    <row r="3" spans="1:21" s="30" customFormat="1" ht="16.5" customHeight="1">
      <c r="A3" s="308" t="s">
        <v>3643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282"/>
    </row>
    <row r="4" spans="1:21" s="30" customFormat="1" ht="16.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</row>
    <row r="5" spans="1:21" s="30" customFormat="1" ht="15.75" customHeight="1">
      <c r="A5" s="267"/>
      <c r="C5" s="278"/>
      <c r="D5" s="278"/>
      <c r="E5" s="278"/>
      <c r="F5" s="278"/>
    </row>
    <row r="6" spans="1:21" s="30" customFormat="1" ht="15.75" customHeight="1">
      <c r="A6" s="311" t="s">
        <v>2</v>
      </c>
      <c r="B6" s="311"/>
      <c r="C6" s="311"/>
      <c r="D6" s="311"/>
      <c r="E6" s="309" t="s">
        <v>3604</v>
      </c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4"/>
    </row>
    <row r="7" spans="1:21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s="30" customFormat="1" ht="15.75" customHeight="1">
      <c r="A8" s="37"/>
      <c r="B8" s="37"/>
      <c r="C8" s="37"/>
      <c r="D8" s="37"/>
      <c r="E8" s="54"/>
      <c r="F8" s="54"/>
      <c r="G8" s="54"/>
      <c r="H8" s="54"/>
      <c r="I8" s="54"/>
      <c r="J8" s="275"/>
      <c r="K8" s="275"/>
      <c r="L8" s="54"/>
      <c r="M8" s="54"/>
      <c r="N8" s="54"/>
      <c r="O8" s="54"/>
      <c r="P8" s="54"/>
      <c r="Q8" s="54"/>
      <c r="R8" s="54"/>
      <c r="S8" s="54"/>
      <c r="T8" s="54"/>
    </row>
    <row r="9" spans="1:21" s="30" customFormat="1" ht="15.75" customHeight="1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1" s="97" customFormat="1" ht="12.75" customHeight="1">
      <c r="A10" s="133"/>
      <c r="B10" s="315" t="s">
        <v>3562</v>
      </c>
      <c r="C10" s="212"/>
      <c r="D10" s="314" t="s">
        <v>3563</v>
      </c>
      <c r="E10" s="314"/>
      <c r="F10" s="134"/>
      <c r="G10" s="314" t="s">
        <v>3564</v>
      </c>
      <c r="H10" s="136"/>
      <c r="I10" s="315" t="s">
        <v>3549</v>
      </c>
      <c r="J10" s="315"/>
      <c r="L10" s="315" t="s">
        <v>3565</v>
      </c>
      <c r="M10" s="137"/>
      <c r="N10" s="315" t="s">
        <v>3566</v>
      </c>
      <c r="O10" s="137"/>
      <c r="P10" s="315" t="s">
        <v>3567</v>
      </c>
      <c r="Q10" s="137"/>
      <c r="R10" s="315" t="s">
        <v>3568</v>
      </c>
      <c r="S10" s="137"/>
      <c r="T10" s="315" t="s">
        <v>3569</v>
      </c>
    </row>
    <row r="11" spans="1:21" s="97" customFormat="1" ht="12">
      <c r="A11" s="133"/>
      <c r="B11" s="315"/>
      <c r="C11" s="212"/>
      <c r="D11" s="314"/>
      <c r="E11" s="314"/>
      <c r="F11" s="133"/>
      <c r="G11" s="314"/>
      <c r="H11" s="139"/>
      <c r="I11" s="213" t="s">
        <v>3570</v>
      </c>
      <c r="J11" s="140" t="s">
        <v>3571</v>
      </c>
      <c r="L11" s="315"/>
      <c r="M11" s="137"/>
      <c r="N11" s="315"/>
      <c r="O11" s="137"/>
      <c r="P11" s="315"/>
      <c r="Q11" s="137"/>
      <c r="R11" s="315"/>
      <c r="S11" s="137"/>
      <c r="T11" s="315"/>
    </row>
    <row r="12" spans="1:21" s="119" customFormat="1">
      <c r="A12" s="38"/>
      <c r="B12" s="315"/>
      <c r="C12" s="38"/>
      <c r="D12" s="314"/>
      <c r="E12" s="314"/>
      <c r="F12" s="116"/>
      <c r="G12" s="135" t="s">
        <v>3572</v>
      </c>
      <c r="H12" s="38"/>
      <c r="I12" s="135" t="s">
        <v>3573</v>
      </c>
      <c r="J12" s="135" t="s">
        <v>3574</v>
      </c>
      <c r="K12" s="38"/>
      <c r="L12" s="135" t="s">
        <v>3575</v>
      </c>
      <c r="M12" s="137"/>
      <c r="N12" s="135" t="s">
        <v>3576</v>
      </c>
      <c r="O12" s="137"/>
      <c r="P12" s="135" t="s">
        <v>3577</v>
      </c>
      <c r="Q12" s="137"/>
      <c r="R12" s="135" t="s">
        <v>3578</v>
      </c>
      <c r="S12" s="137"/>
      <c r="T12" s="135" t="s">
        <v>3579</v>
      </c>
    </row>
    <row r="13" spans="1:21" s="46" customFormat="1" ht="15.75" customHeight="1">
      <c r="C13" s="102"/>
      <c r="D13" s="102"/>
      <c r="H13" s="102"/>
      <c r="I13" s="102"/>
      <c r="M13" s="102"/>
      <c r="O13" s="102"/>
      <c r="Q13" s="102"/>
      <c r="S13" s="102"/>
    </row>
    <row r="14" spans="1:21" s="46" customFormat="1" ht="15.75" customHeight="1">
      <c r="C14" s="102"/>
      <c r="D14" s="102"/>
      <c r="H14" s="102"/>
      <c r="I14" s="102"/>
      <c r="M14" s="102"/>
      <c r="O14" s="102"/>
      <c r="Q14" s="102"/>
      <c r="S14" s="102"/>
    </row>
    <row r="15" spans="1:21" s="148" customFormat="1" ht="15.75" customHeight="1">
      <c r="B15" s="214"/>
      <c r="C15" s="215"/>
      <c r="D15" s="214" t="s">
        <v>3580</v>
      </c>
      <c r="E15" s="214"/>
      <c r="F15" s="214"/>
      <c r="G15" s="216">
        <f>SUM(G16:G19)</f>
        <v>0</v>
      </c>
      <c r="H15" s="217"/>
      <c r="I15" s="216">
        <f>SUM(I16:I19)</f>
        <v>0</v>
      </c>
      <c r="J15" s="216">
        <f>SUM(J16:J19)</f>
        <v>0</v>
      </c>
      <c r="K15" s="216"/>
      <c r="L15" s="216">
        <f>SUM(L16:L19)</f>
        <v>0</v>
      </c>
      <c r="M15" s="217"/>
      <c r="N15" s="216">
        <f>SUM(N16:N19)</f>
        <v>0</v>
      </c>
      <c r="O15" s="217"/>
      <c r="P15" s="216">
        <f>SUM(P17)</f>
        <v>0</v>
      </c>
      <c r="Q15" s="216"/>
      <c r="R15" s="216">
        <f>SUM(R17)</f>
        <v>0</v>
      </c>
      <c r="S15" s="217"/>
      <c r="T15" s="216">
        <f>+L15-R15</f>
        <v>0</v>
      </c>
      <c r="U15" s="214"/>
    </row>
    <row r="16" spans="1:21" s="46" customFormat="1" ht="15.75" customHeight="1">
      <c r="B16" s="218"/>
      <c r="C16" s="219"/>
      <c r="D16" s="219"/>
      <c r="E16" s="218"/>
      <c r="F16" s="218"/>
      <c r="G16" s="220"/>
      <c r="H16" s="221"/>
      <c r="I16" s="220"/>
      <c r="J16" s="220"/>
      <c r="K16" s="220"/>
      <c r="L16" s="220"/>
      <c r="M16" s="221"/>
      <c r="N16" s="220"/>
      <c r="O16" s="221"/>
      <c r="P16" s="220"/>
      <c r="Q16" s="221"/>
      <c r="R16" s="222"/>
      <c r="S16" s="221"/>
      <c r="T16" s="220"/>
      <c r="U16" s="218"/>
    </row>
    <row r="17" spans="2:22" s="46" customFormat="1" ht="15.75" customHeight="1">
      <c r="B17" s="218"/>
      <c r="C17" s="219"/>
      <c r="D17" s="219"/>
      <c r="E17" s="218"/>
      <c r="F17" s="218"/>
      <c r="G17" s="220"/>
      <c r="H17" s="221"/>
      <c r="I17" s="220"/>
      <c r="J17" s="220"/>
      <c r="K17" s="220"/>
      <c r="L17" s="220"/>
      <c r="M17" s="221"/>
      <c r="N17" s="220"/>
      <c r="O17" s="221"/>
      <c r="P17" s="220"/>
      <c r="Q17" s="221"/>
      <c r="R17" s="222"/>
      <c r="S17" s="221"/>
      <c r="T17" s="220"/>
      <c r="U17" s="218"/>
    </row>
    <row r="18" spans="2:22" s="46" customFormat="1" ht="15.75" customHeight="1">
      <c r="B18" s="218"/>
      <c r="C18" s="219"/>
      <c r="D18" s="219"/>
      <c r="E18" s="218"/>
      <c r="F18" s="218"/>
      <c r="G18" s="220"/>
      <c r="H18" s="221"/>
      <c r="I18" s="220"/>
      <c r="J18" s="220"/>
      <c r="K18" s="220"/>
      <c r="L18" s="220"/>
      <c r="M18" s="221"/>
      <c r="N18" s="220"/>
      <c r="O18" s="221"/>
      <c r="P18" s="220"/>
      <c r="Q18" s="221"/>
      <c r="R18" s="222"/>
      <c r="S18" s="221"/>
      <c r="T18" s="220"/>
      <c r="U18" s="218"/>
    </row>
    <row r="19" spans="2:22" s="46" customFormat="1" ht="15.75" customHeight="1">
      <c r="B19" s="218"/>
      <c r="C19" s="219"/>
      <c r="D19" s="219"/>
      <c r="E19" s="218"/>
      <c r="F19" s="218"/>
      <c r="G19" s="220"/>
      <c r="H19" s="221"/>
      <c r="I19" s="220"/>
      <c r="J19" s="220"/>
      <c r="K19" s="220"/>
      <c r="L19" s="220"/>
      <c r="M19" s="221"/>
      <c r="N19" s="220"/>
      <c r="O19" s="221"/>
      <c r="P19" s="220"/>
      <c r="Q19" s="221"/>
      <c r="R19" s="222"/>
      <c r="S19" s="221"/>
      <c r="T19" s="220"/>
      <c r="U19" s="218"/>
    </row>
    <row r="20" spans="2:22" s="148" customFormat="1" ht="15.75" customHeight="1">
      <c r="B20" s="214"/>
      <c r="C20" s="215"/>
      <c r="D20" s="214" t="s">
        <v>3581</v>
      </c>
      <c r="E20" s="214"/>
      <c r="F20" s="214"/>
      <c r="G20" s="216">
        <f>SUM(F21:G26)</f>
        <v>0</v>
      </c>
      <c r="H20" s="217"/>
      <c r="I20" s="216">
        <f>SUM(H21:I26)</f>
        <v>0</v>
      </c>
      <c r="J20" s="216">
        <f>SUM(I21:J26)</f>
        <v>0</v>
      </c>
      <c r="K20" s="216"/>
      <c r="L20" s="216">
        <f>SUM(K21:L26)</f>
        <v>0</v>
      </c>
      <c r="M20" s="217"/>
      <c r="N20" s="216">
        <f>SUM(M21:N26)</f>
        <v>0</v>
      </c>
      <c r="O20" s="217"/>
      <c r="P20" s="216">
        <f>SUM(P21:P24)</f>
        <v>0</v>
      </c>
      <c r="Q20" s="216"/>
      <c r="R20" s="216">
        <f>SUM(R21:R24)</f>
        <v>0</v>
      </c>
      <c r="S20" s="217"/>
      <c r="T20" s="216">
        <f>+L20-R20</f>
        <v>0</v>
      </c>
      <c r="U20" s="214"/>
    </row>
    <row r="21" spans="2:22" s="46" customFormat="1" ht="15.75" customHeight="1">
      <c r="B21" s="218"/>
      <c r="C21" s="219"/>
      <c r="D21" s="219"/>
      <c r="E21" s="218"/>
      <c r="F21" s="218"/>
      <c r="G21" s="220"/>
      <c r="H21" s="221"/>
      <c r="I21" s="220"/>
      <c r="J21" s="220"/>
      <c r="K21" s="220"/>
      <c r="L21" s="220"/>
      <c r="M21" s="221"/>
      <c r="N21" s="220"/>
      <c r="O21" s="221"/>
      <c r="P21" s="220"/>
      <c r="Q21" s="221"/>
      <c r="R21" s="222"/>
      <c r="S21" s="221"/>
      <c r="T21" s="220"/>
      <c r="U21" s="218"/>
    </row>
    <row r="22" spans="2:22" s="46" customFormat="1" ht="15.75" customHeight="1">
      <c r="B22" s="218"/>
      <c r="C22" s="219"/>
      <c r="D22" s="219"/>
      <c r="E22" s="218"/>
      <c r="F22" s="218"/>
      <c r="G22" s="221"/>
      <c r="H22" s="221"/>
      <c r="I22" s="221"/>
      <c r="J22" s="221"/>
      <c r="K22" s="220"/>
      <c r="L22" s="221"/>
      <c r="M22" s="221"/>
      <c r="N22" s="221"/>
      <c r="O22" s="221"/>
      <c r="P22" s="221"/>
      <c r="Q22" s="221"/>
      <c r="R22" s="223"/>
      <c r="S22" s="221"/>
      <c r="T22" s="221"/>
      <c r="U22" s="218"/>
    </row>
    <row r="23" spans="2:22" s="46" customFormat="1" ht="15.75" customHeight="1">
      <c r="B23" s="218"/>
      <c r="C23" s="219"/>
      <c r="D23" s="219"/>
      <c r="E23" s="218"/>
      <c r="F23" s="218"/>
      <c r="G23" s="220"/>
      <c r="H23" s="221"/>
      <c r="I23" s="220"/>
      <c r="J23" s="220"/>
      <c r="K23" s="220"/>
      <c r="L23" s="220"/>
      <c r="M23" s="221"/>
      <c r="N23" s="220"/>
      <c r="O23" s="221"/>
      <c r="P23" s="220"/>
      <c r="Q23" s="221"/>
      <c r="R23" s="222"/>
      <c r="S23" s="221"/>
      <c r="T23" s="220"/>
      <c r="U23" s="218"/>
    </row>
    <row r="24" spans="2:22" s="46" customFormat="1" ht="15.75" customHeight="1">
      <c r="B24" s="218"/>
      <c r="C24" s="219"/>
      <c r="D24" s="219"/>
      <c r="E24" s="218"/>
      <c r="F24" s="218"/>
      <c r="G24" s="220"/>
      <c r="H24" s="221"/>
      <c r="I24" s="220"/>
      <c r="J24" s="220"/>
      <c r="K24" s="220"/>
      <c r="L24" s="220"/>
      <c r="M24" s="221"/>
      <c r="N24" s="220"/>
      <c r="O24" s="221"/>
      <c r="P24" s="220"/>
      <c r="Q24" s="221"/>
      <c r="R24" s="222"/>
      <c r="S24" s="221"/>
      <c r="T24" s="220"/>
      <c r="U24" s="218"/>
    </row>
    <row r="25" spans="2:22" s="46" customFormat="1" ht="15.75" customHeight="1">
      <c r="B25" s="218"/>
      <c r="C25" s="219"/>
      <c r="D25" s="219"/>
      <c r="E25" s="218"/>
      <c r="F25" s="218"/>
      <c r="G25" s="220"/>
      <c r="H25" s="221"/>
      <c r="I25" s="220"/>
      <c r="J25" s="220"/>
      <c r="K25" s="220"/>
      <c r="L25" s="220"/>
      <c r="M25" s="221"/>
      <c r="N25" s="220"/>
      <c r="O25" s="221"/>
      <c r="P25" s="220"/>
      <c r="Q25" s="221"/>
      <c r="R25" s="222"/>
      <c r="S25" s="221"/>
      <c r="T25" s="220"/>
      <c r="U25" s="218"/>
    </row>
    <row r="26" spans="2:22" s="46" customFormat="1" ht="15.75" customHeight="1">
      <c r="B26" s="218"/>
      <c r="C26" s="219"/>
      <c r="D26" s="219"/>
      <c r="E26" s="218"/>
      <c r="F26" s="218"/>
      <c r="G26" s="220"/>
      <c r="H26" s="221"/>
      <c r="I26" s="220"/>
      <c r="J26" s="220"/>
      <c r="K26" s="220"/>
      <c r="L26" s="220"/>
      <c r="M26" s="221"/>
      <c r="N26" s="220"/>
      <c r="O26" s="221"/>
      <c r="P26" s="220"/>
      <c r="Q26" s="221"/>
      <c r="R26" s="222"/>
      <c r="S26" s="221"/>
      <c r="T26" s="220"/>
      <c r="U26" s="218"/>
    </row>
    <row r="27" spans="2:22" s="148" customFormat="1" ht="15.75" customHeight="1">
      <c r="B27" s="214"/>
      <c r="C27" s="215"/>
      <c r="D27" s="214" t="s">
        <v>3582</v>
      </c>
      <c r="E27" s="214"/>
      <c r="F27" s="214"/>
      <c r="G27" s="216">
        <f>SUM(G28:G34)</f>
        <v>0</v>
      </c>
      <c r="H27" s="217"/>
      <c r="I27" s="216">
        <f>SUM(I28:I34)</f>
        <v>0</v>
      </c>
      <c r="J27" s="216">
        <f>SUM(J28:J34)</f>
        <v>0</v>
      </c>
      <c r="K27" s="216"/>
      <c r="L27" s="216">
        <f>SUM(L28:L34)</f>
        <v>0</v>
      </c>
      <c r="M27" s="217"/>
      <c r="N27" s="216">
        <f>SUM(N28:N34)</f>
        <v>0</v>
      </c>
      <c r="O27" s="217"/>
      <c r="P27" s="216">
        <f>SUM(P29:P33)</f>
        <v>0</v>
      </c>
      <c r="Q27" s="216"/>
      <c r="R27" s="216">
        <f>SUM(R29:R33)</f>
        <v>0</v>
      </c>
      <c r="S27" s="217"/>
      <c r="T27" s="216">
        <f>+R27</f>
        <v>0</v>
      </c>
      <c r="U27" s="214"/>
      <c r="V27" s="149"/>
    </row>
    <row r="28" spans="2:22" s="46" customFormat="1" ht="15.75" customHeight="1">
      <c r="B28" s="218"/>
      <c r="C28" s="219"/>
      <c r="D28" s="219"/>
      <c r="E28" s="218"/>
      <c r="F28" s="218"/>
      <c r="G28" s="220"/>
      <c r="H28" s="221"/>
      <c r="I28" s="220"/>
      <c r="J28" s="220"/>
      <c r="K28" s="220"/>
      <c r="L28" s="220"/>
      <c r="M28" s="221"/>
      <c r="N28" s="220"/>
      <c r="O28" s="221"/>
      <c r="P28" s="220"/>
      <c r="Q28" s="224"/>
      <c r="R28" s="222"/>
      <c r="S28" s="221"/>
      <c r="T28" s="220"/>
      <c r="U28" s="218"/>
    </row>
    <row r="29" spans="2:22" s="46" customFormat="1" ht="15.75" customHeight="1">
      <c r="B29" s="218"/>
      <c r="C29" s="219"/>
      <c r="D29" s="219"/>
      <c r="E29" s="218"/>
      <c r="F29" s="218"/>
      <c r="G29" s="220"/>
      <c r="H29" s="221"/>
      <c r="I29" s="220"/>
      <c r="J29" s="220"/>
      <c r="K29" s="220"/>
      <c r="L29" s="220"/>
      <c r="M29" s="221"/>
      <c r="N29" s="220"/>
      <c r="O29" s="221"/>
      <c r="P29" s="225"/>
      <c r="Q29" s="224"/>
      <c r="R29" s="222"/>
      <c r="S29" s="221"/>
      <c r="T29" s="220"/>
      <c r="U29" s="218"/>
    </row>
    <row r="30" spans="2:22" s="46" customFormat="1" ht="15.75" customHeight="1">
      <c r="B30" s="218"/>
      <c r="C30" s="219"/>
      <c r="D30" s="219"/>
      <c r="E30" s="218"/>
      <c r="F30" s="218"/>
      <c r="G30" s="220"/>
      <c r="H30" s="221"/>
      <c r="I30" s="220"/>
      <c r="J30" s="220"/>
      <c r="K30" s="220"/>
      <c r="L30" s="220"/>
      <c r="M30" s="221"/>
      <c r="N30" s="220"/>
      <c r="O30" s="221"/>
      <c r="P30" s="220"/>
      <c r="Q30" s="224"/>
      <c r="R30" s="222"/>
      <c r="S30" s="221"/>
      <c r="T30" s="220"/>
      <c r="U30" s="218"/>
    </row>
    <row r="31" spans="2:22" s="46" customFormat="1" ht="15.75" customHeight="1">
      <c r="B31" s="218"/>
      <c r="C31" s="219"/>
      <c r="D31" s="219"/>
      <c r="E31" s="218"/>
      <c r="F31" s="218"/>
      <c r="G31" s="220"/>
      <c r="H31" s="221"/>
      <c r="I31" s="220"/>
      <c r="J31" s="220"/>
      <c r="K31" s="220"/>
      <c r="L31" s="220"/>
      <c r="M31" s="221"/>
      <c r="N31" s="220"/>
      <c r="O31" s="221"/>
      <c r="P31" s="225"/>
      <c r="Q31" s="224"/>
      <c r="R31" s="222"/>
      <c r="S31" s="221"/>
      <c r="T31" s="220"/>
      <c r="U31" s="218"/>
    </row>
    <row r="32" spans="2:22" s="46" customFormat="1" ht="15.75" customHeight="1">
      <c r="B32" s="218"/>
      <c r="C32" s="219"/>
      <c r="D32" s="219"/>
      <c r="E32" s="218"/>
      <c r="F32" s="218"/>
      <c r="G32" s="220"/>
      <c r="H32" s="221"/>
      <c r="I32" s="220"/>
      <c r="J32" s="220"/>
      <c r="K32" s="220"/>
      <c r="L32" s="220"/>
      <c r="M32" s="221"/>
      <c r="N32" s="220"/>
      <c r="O32" s="221"/>
      <c r="P32" s="220"/>
      <c r="Q32" s="224"/>
      <c r="R32" s="222"/>
      <c r="S32" s="221"/>
      <c r="T32" s="220"/>
      <c r="U32" s="218"/>
    </row>
    <row r="33" spans="2:21" s="46" customFormat="1" ht="15.75" customHeight="1">
      <c r="B33" s="218"/>
      <c r="C33" s="284" t="s">
        <v>3536</v>
      </c>
      <c r="D33" s="219"/>
      <c r="E33" s="218"/>
      <c r="F33" s="218"/>
      <c r="G33" s="220"/>
      <c r="H33" s="221"/>
      <c r="I33" s="220"/>
      <c r="J33" s="220"/>
      <c r="K33" s="220"/>
      <c r="L33" s="220"/>
      <c r="M33" s="221"/>
      <c r="N33" s="220"/>
      <c r="O33" s="221"/>
      <c r="P33" s="220"/>
      <c r="Q33" s="224"/>
      <c r="R33" s="222"/>
      <c r="S33" s="221"/>
      <c r="T33" s="220"/>
      <c r="U33" s="218"/>
    </row>
    <row r="34" spans="2:21" s="46" customFormat="1" ht="15.75" customHeight="1">
      <c r="B34" s="218"/>
      <c r="C34" s="219"/>
      <c r="D34" s="219"/>
      <c r="E34" s="218"/>
      <c r="F34" s="218"/>
      <c r="G34" s="220"/>
      <c r="H34" s="221"/>
      <c r="I34" s="221"/>
      <c r="J34" s="220"/>
      <c r="K34" s="220"/>
      <c r="L34" s="220"/>
      <c r="M34" s="221"/>
      <c r="N34" s="220"/>
      <c r="O34" s="221"/>
      <c r="P34" s="222"/>
      <c r="Q34" s="221"/>
      <c r="R34" s="222"/>
      <c r="S34" s="221"/>
      <c r="T34" s="220"/>
      <c r="U34" s="218"/>
    </row>
    <row r="35" spans="2:21" s="46" customFormat="1" ht="15.75" customHeight="1">
      <c r="C35" s="102"/>
      <c r="D35" s="102"/>
      <c r="G35" s="142"/>
      <c r="H35" s="143"/>
      <c r="I35" s="143"/>
      <c r="J35" s="142"/>
      <c r="K35" s="142"/>
      <c r="L35" s="142"/>
      <c r="M35" s="143"/>
      <c r="N35" s="142"/>
      <c r="O35" s="143"/>
      <c r="P35" s="226"/>
      <c r="Q35" s="143"/>
      <c r="R35" s="226"/>
      <c r="S35" s="143"/>
      <c r="T35" s="142"/>
    </row>
    <row r="36" spans="2:21" s="46" customFormat="1" ht="15.75" customHeight="1">
      <c r="C36" s="102"/>
      <c r="D36" s="102"/>
      <c r="G36" s="142"/>
      <c r="H36" s="143"/>
      <c r="I36" s="143"/>
      <c r="J36" s="142"/>
      <c r="K36" s="142"/>
      <c r="L36" s="142"/>
      <c r="M36" s="143"/>
      <c r="N36" s="142"/>
      <c r="O36" s="143"/>
      <c r="P36" s="226"/>
      <c r="Q36" s="143"/>
      <c r="R36" s="226"/>
      <c r="S36" s="143"/>
      <c r="T36" s="142"/>
    </row>
    <row r="37" spans="2:21" s="46" customFormat="1" ht="15.75" customHeight="1">
      <c r="C37" s="102"/>
      <c r="D37" s="102"/>
      <c r="G37" s="142"/>
      <c r="H37" s="143"/>
      <c r="I37" s="143"/>
      <c r="J37" s="142"/>
      <c r="K37" s="142"/>
      <c r="L37" s="142"/>
      <c r="M37" s="143"/>
      <c r="N37" s="142"/>
      <c r="O37" s="143"/>
      <c r="P37" s="226"/>
      <c r="Q37" s="143"/>
      <c r="R37" s="226"/>
      <c r="S37" s="143"/>
      <c r="T37" s="142"/>
    </row>
    <row r="38" spans="2:21" s="46" customFormat="1" ht="15.75" customHeight="1">
      <c r="C38" s="102"/>
      <c r="D38" s="102"/>
      <c r="G38" s="142"/>
      <c r="H38" s="143"/>
      <c r="I38" s="143"/>
      <c r="J38" s="142"/>
      <c r="K38" s="142"/>
      <c r="L38" s="142"/>
      <c r="M38" s="143"/>
      <c r="N38" s="142"/>
      <c r="O38" s="143"/>
      <c r="P38" s="226"/>
      <c r="Q38" s="143"/>
      <c r="R38" s="226"/>
      <c r="S38" s="143"/>
      <c r="T38" s="142"/>
    </row>
    <row r="39" spans="2:21" s="46" customFormat="1" ht="15.75" customHeight="1">
      <c r="C39" s="102"/>
      <c r="D39" s="102"/>
      <c r="G39" s="142"/>
      <c r="H39" s="143"/>
      <c r="I39" s="143"/>
      <c r="J39" s="142"/>
      <c r="K39" s="142"/>
      <c r="L39" s="142"/>
      <c r="M39" s="143"/>
      <c r="N39" s="142"/>
      <c r="O39" s="143"/>
      <c r="P39" s="226"/>
      <c r="Q39" s="143"/>
      <c r="R39" s="226"/>
      <c r="S39" s="143"/>
      <c r="T39" s="142"/>
    </row>
    <row r="40" spans="2:21" s="46" customFormat="1" ht="15.75" customHeight="1">
      <c r="C40" s="102"/>
      <c r="D40" s="102"/>
      <c r="G40" s="142"/>
      <c r="H40" s="143"/>
      <c r="I40" s="143"/>
      <c r="J40" s="142"/>
      <c r="K40" s="142"/>
      <c r="L40" s="142"/>
      <c r="M40" s="143"/>
      <c r="N40" s="142"/>
      <c r="O40" s="143"/>
      <c r="P40" s="226"/>
      <c r="Q40" s="143"/>
      <c r="R40" s="226"/>
      <c r="S40" s="143"/>
      <c r="T40" s="142"/>
    </row>
    <row r="41" spans="2:21" s="46" customFormat="1" ht="15.75" customHeight="1">
      <c r="C41" s="102"/>
      <c r="D41" s="102"/>
      <c r="G41" s="142"/>
      <c r="H41" s="143"/>
      <c r="I41" s="143"/>
      <c r="J41" s="142"/>
      <c r="K41" s="142"/>
      <c r="L41" s="142"/>
      <c r="M41" s="142"/>
      <c r="N41" s="142"/>
      <c r="O41" s="143"/>
      <c r="P41" s="226"/>
      <c r="Q41" s="143"/>
      <c r="R41" s="226"/>
      <c r="S41" s="143"/>
      <c r="T41" s="142"/>
    </row>
    <row r="42" spans="2:21" s="46" customFormat="1" ht="15.75" customHeight="1">
      <c r="C42" s="102"/>
      <c r="D42" s="102"/>
      <c r="G42" s="142"/>
      <c r="H42" s="143"/>
      <c r="I42" s="143"/>
      <c r="J42" s="142"/>
      <c r="K42" s="142"/>
      <c r="L42" s="142"/>
      <c r="M42" s="142"/>
      <c r="N42" s="142"/>
      <c r="O42" s="143"/>
      <c r="P42" s="226"/>
      <c r="Q42" s="143"/>
      <c r="R42" s="226"/>
      <c r="S42" s="143"/>
      <c r="T42" s="142"/>
    </row>
    <row r="43" spans="2:21" s="46" customFormat="1" ht="15.75" customHeight="1">
      <c r="C43" s="102"/>
      <c r="D43" s="102"/>
      <c r="G43" s="142"/>
      <c r="H43" s="143"/>
      <c r="I43" s="143"/>
      <c r="J43" s="142"/>
      <c r="K43" s="142"/>
      <c r="L43" s="142"/>
      <c r="M43" s="142"/>
      <c r="N43" s="142"/>
      <c r="O43" s="143"/>
      <c r="P43" s="226"/>
      <c r="Q43" s="143"/>
      <c r="R43" s="226"/>
      <c r="S43" s="143"/>
      <c r="T43" s="142"/>
    </row>
    <row r="44" spans="2:21" s="46" customFormat="1" ht="15.75" customHeight="1">
      <c r="C44" s="102"/>
      <c r="D44" s="102"/>
      <c r="G44" s="142"/>
      <c r="H44" s="143"/>
      <c r="I44" s="143"/>
      <c r="J44" s="142"/>
      <c r="K44" s="142"/>
      <c r="L44" s="142"/>
      <c r="M44" s="142"/>
      <c r="N44" s="142"/>
      <c r="O44" s="143"/>
      <c r="P44" s="226"/>
      <c r="Q44" s="143"/>
      <c r="R44" s="226"/>
      <c r="S44" s="143"/>
      <c r="T44" s="142"/>
    </row>
    <row r="45" spans="2:21" s="46" customFormat="1" ht="15.75" customHeight="1">
      <c r="C45" s="102"/>
      <c r="D45" s="102"/>
      <c r="G45" s="142"/>
      <c r="H45" s="143"/>
      <c r="I45" s="143"/>
      <c r="J45" s="142"/>
      <c r="K45" s="142"/>
      <c r="L45" s="142"/>
      <c r="M45" s="142"/>
      <c r="N45" s="142"/>
      <c r="O45" s="143"/>
      <c r="P45" s="226"/>
      <c r="Q45" s="143"/>
      <c r="R45" s="226"/>
      <c r="S45" s="143"/>
      <c r="T45" s="142"/>
    </row>
    <row r="46" spans="2:21" s="46" customFormat="1" ht="15.75" customHeight="1">
      <c r="C46" s="102"/>
      <c r="D46" s="102"/>
      <c r="G46" s="142"/>
      <c r="H46" s="143"/>
      <c r="I46" s="143"/>
      <c r="J46" s="142"/>
      <c r="K46" s="142"/>
      <c r="L46" s="142"/>
      <c r="M46" s="142"/>
      <c r="N46" s="142"/>
      <c r="O46" s="143"/>
      <c r="P46" s="226"/>
      <c r="Q46" s="143"/>
      <c r="R46" s="226"/>
      <c r="S46" s="143"/>
      <c r="T46" s="142"/>
    </row>
    <row r="47" spans="2:21" s="46" customFormat="1" ht="15.75" customHeight="1">
      <c r="C47" s="102"/>
      <c r="D47" s="102"/>
      <c r="G47" s="142"/>
      <c r="H47" s="143"/>
      <c r="I47" s="143"/>
      <c r="J47" s="142"/>
      <c r="K47" s="142"/>
      <c r="L47" s="142"/>
      <c r="M47" s="142"/>
      <c r="N47" s="142"/>
      <c r="O47" s="143"/>
      <c r="P47" s="226"/>
      <c r="Q47" s="143"/>
      <c r="R47" s="226"/>
      <c r="S47" s="143"/>
      <c r="T47" s="142"/>
    </row>
    <row r="48" spans="2:21" s="46" customFormat="1" ht="15.75" customHeight="1">
      <c r="C48" s="102"/>
      <c r="D48" s="102"/>
      <c r="G48" s="142"/>
      <c r="H48" s="143"/>
      <c r="I48" s="143"/>
      <c r="J48" s="142"/>
      <c r="K48" s="142"/>
      <c r="L48" s="142"/>
      <c r="M48" s="142"/>
      <c r="N48" s="142"/>
      <c r="O48" s="143"/>
      <c r="P48" s="226"/>
      <c r="Q48" s="143"/>
      <c r="R48" s="226"/>
      <c r="S48" s="143"/>
      <c r="T48" s="142"/>
    </row>
    <row r="49" spans="1:20" s="46" customFormat="1" ht="15.75" customHeight="1">
      <c r="C49" s="102"/>
      <c r="D49" s="102"/>
      <c r="G49" s="142"/>
      <c r="H49" s="143"/>
      <c r="I49" s="143"/>
      <c r="J49" s="142"/>
      <c r="K49" s="142"/>
      <c r="L49" s="142"/>
      <c r="M49" s="142"/>
      <c r="N49" s="142"/>
      <c r="O49" s="143"/>
      <c r="P49" s="226"/>
      <c r="Q49" s="143"/>
      <c r="R49" s="226"/>
      <c r="S49" s="143"/>
      <c r="T49" s="142"/>
    </row>
    <row r="50" spans="1:20" s="46" customFormat="1" ht="15.75" customHeight="1">
      <c r="C50" s="102"/>
      <c r="D50" s="102"/>
      <c r="G50" s="142"/>
      <c r="H50" s="143"/>
      <c r="I50" s="143"/>
      <c r="J50" s="142"/>
      <c r="K50" s="142"/>
      <c r="L50" s="142"/>
      <c r="M50" s="142"/>
      <c r="N50" s="142"/>
      <c r="O50" s="143"/>
      <c r="P50" s="226"/>
      <c r="Q50" s="143"/>
      <c r="R50" s="226"/>
      <c r="S50" s="143"/>
      <c r="T50" s="142"/>
    </row>
    <row r="51" spans="1:20" s="46" customFormat="1" ht="15.75" customHeight="1">
      <c r="C51" s="102"/>
      <c r="D51" s="102"/>
      <c r="G51" s="142"/>
      <c r="H51" s="143"/>
      <c r="I51" s="143"/>
      <c r="J51" s="142"/>
      <c r="K51" s="142"/>
      <c r="L51" s="142"/>
      <c r="M51" s="142"/>
      <c r="N51" s="142"/>
      <c r="O51" s="143"/>
      <c r="P51" s="226"/>
      <c r="Q51" s="143"/>
      <c r="R51" s="226"/>
      <c r="S51" s="143"/>
      <c r="T51" s="142"/>
    </row>
    <row r="52" spans="1:20" s="46" customFormat="1" ht="15.75" customHeight="1">
      <c r="C52" s="102"/>
      <c r="D52" s="102"/>
      <c r="G52" s="142"/>
      <c r="H52" s="143"/>
      <c r="I52" s="143"/>
      <c r="J52" s="142"/>
      <c r="K52" s="142"/>
      <c r="L52" s="142"/>
      <c r="M52" s="142"/>
      <c r="N52" s="142"/>
      <c r="O52" s="143"/>
      <c r="P52" s="226"/>
      <c r="Q52" s="143"/>
      <c r="R52" s="226"/>
      <c r="S52" s="143"/>
      <c r="T52" s="142"/>
    </row>
    <row r="53" spans="1:20" ht="18.75" customHeight="1">
      <c r="A53" s="84"/>
      <c r="B53" s="316" t="s">
        <v>3543</v>
      </c>
      <c r="C53" s="316"/>
      <c r="D53" s="316"/>
      <c r="E53" s="316"/>
      <c r="F53" s="84"/>
      <c r="G53" s="85">
        <f>+G15+G20+G27</f>
        <v>0</v>
      </c>
      <c r="H53" s="86"/>
      <c r="I53" s="85">
        <f>+I15+I20+I27</f>
        <v>0</v>
      </c>
      <c r="J53" s="85">
        <f>+J15+J20+J27</f>
        <v>0</v>
      </c>
      <c r="K53" s="147"/>
      <c r="L53" s="85">
        <f>+L15+L20+L27</f>
        <v>0</v>
      </c>
      <c r="M53" s="147"/>
      <c r="N53" s="85">
        <f>+N15+N20+N27</f>
        <v>0</v>
      </c>
      <c r="O53" s="147"/>
      <c r="P53" s="227">
        <f>+P15+P20+P27</f>
        <v>0</v>
      </c>
      <c r="Q53" s="147"/>
      <c r="R53" s="85">
        <f>+R15+R20+R27</f>
        <v>0</v>
      </c>
      <c r="S53" s="147"/>
      <c r="T53" s="85">
        <f>+T15+T20+T27</f>
        <v>0</v>
      </c>
    </row>
    <row r="54" spans="1:20" ht="15.75" customHeight="1">
      <c r="G54" s="147"/>
      <c r="H54" s="91"/>
      <c r="I54" s="91"/>
      <c r="J54" s="147"/>
      <c r="K54" s="147"/>
      <c r="L54" s="147"/>
      <c r="M54" s="147"/>
      <c r="N54" s="147"/>
      <c r="O54" s="91"/>
      <c r="P54" s="147"/>
      <c r="Q54" s="91"/>
      <c r="R54" s="147"/>
      <c r="S54" s="91"/>
      <c r="T54" s="147"/>
    </row>
  </sheetData>
  <mergeCells count="16">
    <mergeCell ref="N10:N11"/>
    <mergeCell ref="P10:P11"/>
    <mergeCell ref="R10:R11"/>
    <mergeCell ref="T10:T11"/>
    <mergeCell ref="B53:E53"/>
    <mergeCell ref="B10:B12"/>
    <mergeCell ref="D10:E12"/>
    <mergeCell ref="G10:G11"/>
    <mergeCell ref="I10:J10"/>
    <mergeCell ref="L10:L11"/>
    <mergeCell ref="A1:T1"/>
    <mergeCell ref="A2:T2"/>
    <mergeCell ref="A3:T3"/>
    <mergeCell ref="A4:T4"/>
    <mergeCell ref="A6:D6"/>
    <mergeCell ref="E6:T6"/>
  </mergeCells>
  <printOptions horizontalCentered="1" verticalCentered="1"/>
  <pageMargins left="0.39370078740157483" right="0.39370078740157483" top="0.59055118110236227" bottom="0.39370078740157483" header="0" footer="0"/>
  <pageSetup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 tint="-0.249977111117893"/>
  </sheetPr>
  <dimension ref="A1:AE52"/>
  <sheetViews>
    <sheetView view="pageBreakPreview" zoomScale="80" zoomScaleNormal="80" zoomScaleSheetLayoutView="80" workbookViewId="0">
      <selection activeCell="AD27" sqref="AD27"/>
    </sheetView>
  </sheetViews>
  <sheetFormatPr baseColWidth="10" defaultRowHeight="15.75" customHeight="1"/>
  <cols>
    <col min="1" max="1" width="2.85546875" style="67" customWidth="1"/>
    <col min="2" max="2" width="13" style="81" customWidth="1"/>
    <col min="3" max="3" width="2.85546875" style="30" customWidth="1"/>
    <col min="4" max="4" width="9.28515625" style="81" customWidth="1"/>
    <col min="5" max="5" width="2.85546875" style="30" customWidth="1"/>
    <col min="6" max="6" width="4.42578125" style="30" customWidth="1"/>
    <col min="7" max="7" width="58.42578125" style="67" customWidth="1"/>
    <col min="8" max="8" width="2.85546875" style="67" customWidth="1"/>
    <col min="9" max="9" width="17.85546875" style="67" customWidth="1"/>
    <col min="10" max="10" width="2.85546875" style="30" customWidth="1"/>
    <col min="11" max="11" width="17.85546875" style="30" customWidth="1"/>
    <col min="12" max="12" width="17.85546875" style="67" customWidth="1"/>
    <col min="13" max="13" width="2.85546875" style="67" customWidth="1"/>
    <col min="14" max="14" width="17.85546875" style="67" customWidth="1"/>
    <col min="15" max="15" width="2.85546875" style="67" customWidth="1"/>
    <col min="16" max="16" width="17.85546875" style="67" customWidth="1"/>
    <col min="17" max="17" width="2.85546875" style="30" customWidth="1"/>
    <col min="18" max="18" width="17.85546875" style="67" hidden="1" customWidth="1"/>
    <col min="19" max="22" width="16.7109375" style="30" hidden="1" customWidth="1"/>
    <col min="23" max="23" width="16.7109375" style="30" customWidth="1"/>
    <col min="24" max="24" width="2.85546875" style="30" customWidth="1"/>
    <col min="25" max="25" width="17.85546875" style="67" customWidth="1"/>
    <col min="26" max="26" width="2.85546875" style="30" customWidth="1"/>
    <col min="27" max="27" width="17.85546875" style="67" customWidth="1"/>
    <col min="28" max="28" width="2.85546875" style="67" customWidth="1"/>
    <col min="29" max="29" width="24.140625" style="67" bestFit="1" customWidth="1"/>
    <col min="30" max="30" width="25.28515625" style="67" bestFit="1" customWidth="1"/>
    <col min="31" max="16384" width="11.42578125" style="67"/>
  </cols>
  <sheetData>
    <row r="1" spans="1:30" s="30" customFormat="1" ht="15.75" customHeight="1">
      <c r="A1" s="308" t="s">
        <v>3642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</row>
    <row r="2" spans="1:30" s="30" customFormat="1" ht="15" customHeight="1">
      <c r="A2" s="308" t="s">
        <v>3627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2"/>
    </row>
    <row r="3" spans="1:30" s="30" customFormat="1" ht="15" customHeight="1">
      <c r="A3" s="308" t="s">
        <v>3643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282"/>
    </row>
    <row r="4" spans="1:30" s="30" customFormat="1" ht="15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</row>
    <row r="5" spans="1:30" s="30" customFormat="1" ht="15.75" customHeight="1">
      <c r="A5" s="267"/>
      <c r="C5" s="278"/>
      <c r="D5" s="278"/>
      <c r="E5" s="278"/>
      <c r="F5" s="278"/>
    </row>
    <row r="6" spans="1:30" s="30" customFormat="1" ht="15.75" customHeight="1">
      <c r="A6" s="311" t="s">
        <v>2</v>
      </c>
      <c r="B6" s="311"/>
      <c r="C6" s="311"/>
      <c r="D6" s="311"/>
      <c r="E6" s="309" t="s">
        <v>3604</v>
      </c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4"/>
    </row>
    <row r="7" spans="1:30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30" s="30" customFormat="1" ht="15.75" customHeight="1">
      <c r="A8" s="37"/>
      <c r="B8" s="64"/>
      <c r="C8" s="37"/>
      <c r="D8" s="64"/>
      <c r="E8" s="37"/>
      <c r="F8" s="37"/>
      <c r="G8" s="54"/>
      <c r="H8" s="54"/>
      <c r="I8" s="54"/>
      <c r="J8" s="54"/>
      <c r="K8" s="54"/>
      <c r="L8" s="275"/>
      <c r="M8" s="275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30" s="30" customFormat="1" ht="15.75" customHeight="1">
      <c r="A9" s="37"/>
      <c r="B9" s="64"/>
      <c r="C9" s="37"/>
      <c r="D9" s="64"/>
      <c r="E9" s="37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30" s="97" customFormat="1" ht="12.75" customHeight="1">
      <c r="A10" s="133"/>
      <c r="B10" s="314" t="s">
        <v>3583</v>
      </c>
      <c r="C10" s="212"/>
      <c r="D10" s="315" t="s">
        <v>3584</v>
      </c>
      <c r="E10" s="212"/>
      <c r="F10" s="314" t="s">
        <v>3563</v>
      </c>
      <c r="G10" s="314"/>
      <c r="H10" s="134"/>
      <c r="I10" s="315" t="s">
        <v>3585</v>
      </c>
      <c r="J10" s="136"/>
      <c r="K10" s="315" t="s">
        <v>3549</v>
      </c>
      <c r="L10" s="315"/>
      <c r="N10" s="315" t="s">
        <v>3586</v>
      </c>
      <c r="O10" s="137"/>
      <c r="P10" s="315" t="s">
        <v>3587</v>
      </c>
      <c r="Q10" s="137"/>
      <c r="R10" s="317" t="s">
        <v>3588</v>
      </c>
      <c r="S10" s="317" t="s">
        <v>3589</v>
      </c>
      <c r="T10" s="317" t="s">
        <v>3590</v>
      </c>
      <c r="U10" s="228" t="s">
        <v>3591</v>
      </c>
      <c r="V10" s="317" t="s">
        <v>3592</v>
      </c>
      <c r="W10" s="315" t="s">
        <v>3593</v>
      </c>
      <c r="X10" s="137"/>
      <c r="Y10" s="315" t="s">
        <v>3594</v>
      </c>
      <c r="Z10" s="137"/>
      <c r="AA10" s="315" t="s">
        <v>3595</v>
      </c>
    </row>
    <row r="11" spans="1:30" s="97" customFormat="1" ht="12">
      <c r="A11" s="133"/>
      <c r="B11" s="314"/>
      <c r="C11" s="212"/>
      <c r="D11" s="315"/>
      <c r="E11" s="212"/>
      <c r="F11" s="314"/>
      <c r="G11" s="314"/>
      <c r="H11" s="133"/>
      <c r="I11" s="315"/>
      <c r="J11" s="139"/>
      <c r="K11" s="213" t="s">
        <v>3570</v>
      </c>
      <c r="L11" s="140" t="s">
        <v>3571</v>
      </c>
      <c r="N11" s="315"/>
      <c r="O11" s="137"/>
      <c r="P11" s="315"/>
      <c r="Q11" s="137"/>
      <c r="R11" s="317"/>
      <c r="S11" s="317"/>
      <c r="T11" s="317"/>
      <c r="U11" s="228"/>
      <c r="V11" s="317"/>
      <c r="W11" s="315"/>
      <c r="X11" s="137"/>
      <c r="Y11" s="315"/>
      <c r="Z11" s="137"/>
      <c r="AA11" s="315"/>
    </row>
    <row r="12" spans="1:30" s="119" customFormat="1">
      <c r="A12" s="38"/>
      <c r="B12" s="314"/>
      <c r="C12" s="38"/>
      <c r="D12" s="315"/>
      <c r="E12" s="38"/>
      <c r="F12" s="314"/>
      <c r="G12" s="314"/>
      <c r="H12" s="116"/>
      <c r="I12" s="135" t="s">
        <v>3572</v>
      </c>
      <c r="J12" s="38"/>
      <c r="K12" s="135" t="s">
        <v>3573</v>
      </c>
      <c r="L12" s="135" t="s">
        <v>3574</v>
      </c>
      <c r="M12" s="38"/>
      <c r="N12" s="135" t="s">
        <v>3596</v>
      </c>
      <c r="O12" s="137"/>
      <c r="P12" s="135" t="s">
        <v>3576</v>
      </c>
      <c r="Q12" s="137"/>
      <c r="R12" s="228" t="s">
        <v>3577</v>
      </c>
      <c r="S12" s="228" t="s">
        <v>3577</v>
      </c>
      <c r="T12" s="228" t="s">
        <v>3577</v>
      </c>
      <c r="U12" s="228"/>
      <c r="V12" s="228"/>
      <c r="W12" s="135" t="s">
        <v>3577</v>
      </c>
      <c r="X12" s="137"/>
      <c r="Y12" s="135" t="s">
        <v>3578</v>
      </c>
      <c r="Z12" s="137"/>
      <c r="AA12" s="135" t="s">
        <v>3579</v>
      </c>
    </row>
    <row r="13" spans="1:30" s="102" customFormat="1" ht="12.75">
      <c r="B13" s="158"/>
      <c r="D13" s="158"/>
    </row>
    <row r="14" spans="1:30" s="215" customFormat="1" ht="12.75">
      <c r="B14" s="229" t="s">
        <v>3597</v>
      </c>
      <c r="D14" s="230"/>
      <c r="I14" s="217">
        <f>SUM(I15:I16)</f>
        <v>0</v>
      </c>
      <c r="J14" s="217"/>
      <c r="K14" s="217">
        <f>SUM(K15:K15)</f>
        <v>0</v>
      </c>
      <c r="L14" s="217">
        <f>SUM(L15:L15)</f>
        <v>0</v>
      </c>
      <c r="M14" s="217"/>
      <c r="N14" s="217">
        <f>SUM(N15:N16)</f>
        <v>0</v>
      </c>
      <c r="O14" s="217"/>
      <c r="P14" s="217">
        <f>SUM(P15:P16)</f>
        <v>0</v>
      </c>
      <c r="Q14" s="217"/>
      <c r="R14" s="217" t="e">
        <f>SUM(#REF!)</f>
        <v>#REF!</v>
      </c>
      <c r="S14" s="217" t="e">
        <f>SUM(#REF!)</f>
        <v>#REF!</v>
      </c>
      <c r="T14" s="217" t="e">
        <f>SUM(#REF!)</f>
        <v>#REF!</v>
      </c>
      <c r="U14" s="217" t="e">
        <f>SUM(#REF!)</f>
        <v>#REF!</v>
      </c>
      <c r="V14" s="217" t="e">
        <f>SUM(#REF!)</f>
        <v>#REF!</v>
      </c>
      <c r="W14" s="217">
        <f>SUM(W15:W16)</f>
        <v>0</v>
      </c>
      <c r="X14" s="217"/>
      <c r="Y14" s="217">
        <f>SUM(Y15:Y16)</f>
        <v>0</v>
      </c>
      <c r="Z14" s="217"/>
      <c r="AA14" s="217">
        <f>+N14-Y14</f>
        <v>0</v>
      </c>
      <c r="AB14" s="217"/>
      <c r="AC14" s="231"/>
      <c r="AD14" s="232"/>
    </row>
    <row r="15" spans="1:30" s="219" customFormat="1" ht="12.75">
      <c r="B15" s="233"/>
      <c r="D15" s="234"/>
      <c r="F15" s="235"/>
      <c r="G15" s="236"/>
      <c r="I15" s="237"/>
      <c r="J15" s="221"/>
      <c r="K15" s="221"/>
      <c r="L15" s="221"/>
      <c r="M15" s="221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21"/>
      <c r="AD15" s="232"/>
    </row>
    <row r="16" spans="1:30" s="219" customFormat="1" ht="12.75">
      <c r="B16" s="233"/>
      <c r="D16" s="234"/>
      <c r="F16" s="235"/>
      <c r="G16" s="236"/>
      <c r="I16" s="237"/>
      <c r="J16" s="221"/>
      <c r="K16" s="221"/>
      <c r="L16" s="221"/>
      <c r="M16" s="221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21"/>
      <c r="AD16" s="232"/>
    </row>
    <row r="17" spans="1:31" s="219" customFormat="1" ht="12.75">
      <c r="B17" s="233"/>
      <c r="D17" s="233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31" s="215" customFormat="1" ht="12.75">
      <c r="B18" s="229" t="s">
        <v>3598</v>
      </c>
      <c r="D18" s="230"/>
      <c r="I18" s="217">
        <f>SUM(I19:I21)</f>
        <v>0</v>
      </c>
      <c r="J18" s="217"/>
      <c r="K18" s="217">
        <f>SUM(K19:K21)</f>
        <v>0</v>
      </c>
      <c r="L18" s="217">
        <f>SUM(L19:L21)</f>
        <v>0</v>
      </c>
      <c r="M18" s="217"/>
      <c r="N18" s="217">
        <f>SUM(N19:N21)</f>
        <v>0</v>
      </c>
      <c r="O18" s="217"/>
      <c r="P18" s="217">
        <f>SUM(P19:P21)</f>
        <v>0</v>
      </c>
      <c r="Q18" s="217"/>
      <c r="R18" s="217" t="e">
        <f>SUM(#REF!)</f>
        <v>#REF!</v>
      </c>
      <c r="S18" s="217" t="e">
        <f>SUM(#REF!)</f>
        <v>#REF!</v>
      </c>
      <c r="T18" s="217" t="e">
        <f>SUM(#REF!)</f>
        <v>#REF!</v>
      </c>
      <c r="U18" s="217" t="e">
        <f>SUM(#REF!)</f>
        <v>#REF!</v>
      </c>
      <c r="V18" s="217" t="e">
        <f>SUM(#REF!)</f>
        <v>#REF!</v>
      </c>
      <c r="W18" s="217">
        <f>SUM(W19:W21)</f>
        <v>0</v>
      </c>
      <c r="X18" s="238"/>
      <c r="Y18" s="217">
        <f>SUM(Y19:Y21)</f>
        <v>0</v>
      </c>
      <c r="Z18" s="217"/>
      <c r="AA18" s="217">
        <f t="shared" ref="AA18" si="0">+N18-Y18</f>
        <v>0</v>
      </c>
      <c r="AB18" s="217"/>
      <c r="AD18" s="217"/>
    </row>
    <row r="19" spans="1:31" s="239" customFormat="1" ht="12.75">
      <c r="D19" s="240"/>
      <c r="G19" s="241"/>
      <c r="I19" s="242"/>
      <c r="J19" s="243"/>
      <c r="K19" s="242"/>
      <c r="L19" s="243"/>
      <c r="M19" s="243"/>
      <c r="N19" s="237"/>
      <c r="O19" s="243"/>
      <c r="P19" s="242"/>
      <c r="Q19" s="243"/>
      <c r="R19" s="243"/>
      <c r="S19" s="243"/>
      <c r="T19" s="243"/>
      <c r="U19" s="243"/>
      <c r="V19" s="243"/>
      <c r="W19" s="242"/>
      <c r="X19" s="242"/>
      <c r="Y19" s="242"/>
      <c r="Z19" s="243"/>
      <c r="AA19" s="242"/>
      <c r="AB19" s="244"/>
      <c r="AC19" s="244"/>
    </row>
    <row r="20" spans="1:31" s="241" customFormat="1" ht="12.75">
      <c r="D20" s="245"/>
      <c r="F20" s="246"/>
      <c r="I20" s="242"/>
      <c r="J20" s="242"/>
      <c r="K20" s="242"/>
      <c r="L20" s="242"/>
      <c r="M20" s="242"/>
      <c r="N20" s="237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7"/>
      <c r="AD20" s="248"/>
    </row>
    <row r="21" spans="1:31" s="241" customFormat="1" ht="12.75">
      <c r="D21" s="245"/>
      <c r="F21" s="246"/>
      <c r="I21" s="242"/>
      <c r="J21" s="242"/>
      <c r="K21" s="242"/>
      <c r="L21" s="242"/>
      <c r="M21" s="242"/>
      <c r="N21" s="237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7"/>
    </row>
    <row r="22" spans="1:31" s="219" customFormat="1" ht="12.75">
      <c r="B22" s="233"/>
      <c r="D22" s="249"/>
      <c r="F22" s="250"/>
      <c r="I22" s="251"/>
      <c r="J22" s="221"/>
      <c r="K22" s="251"/>
      <c r="L22" s="251"/>
      <c r="M22" s="221"/>
      <c r="N22" s="251"/>
      <c r="O22" s="221"/>
      <c r="P22" s="251"/>
      <c r="Q22" s="221"/>
      <c r="R22" s="251"/>
      <c r="S22" s="221"/>
      <c r="T22" s="251"/>
      <c r="U22" s="251"/>
      <c r="V22" s="251"/>
      <c r="W22" s="252"/>
      <c r="X22" s="221"/>
      <c r="Y22" s="221"/>
      <c r="Z22" s="221"/>
      <c r="AA22" s="251"/>
      <c r="AB22" s="221"/>
    </row>
    <row r="23" spans="1:31" s="215" customFormat="1" ht="12.75">
      <c r="B23" s="253" t="s">
        <v>3599</v>
      </c>
      <c r="F23" s="254"/>
      <c r="I23" s="217">
        <f>SUM(I24:I25)</f>
        <v>0</v>
      </c>
      <c r="J23" s="217"/>
      <c r="K23" s="217">
        <f>SUM(K24:K25)</f>
        <v>0</v>
      </c>
      <c r="L23" s="217">
        <f>SUM(L24:L25)</f>
        <v>0</v>
      </c>
      <c r="M23" s="217"/>
      <c r="N23" s="217">
        <f>SUM(N24:N25)</f>
        <v>0</v>
      </c>
      <c r="O23" s="217"/>
      <c r="P23" s="217">
        <f>SUM(P24:P25)</f>
        <v>0</v>
      </c>
      <c r="Q23" s="217"/>
      <c r="R23" s="217">
        <f t="shared" ref="R23:W23" si="1">SUM(R24:R25)</f>
        <v>0</v>
      </c>
      <c r="S23" s="217">
        <f t="shared" si="1"/>
        <v>0</v>
      </c>
      <c r="T23" s="217">
        <f t="shared" si="1"/>
        <v>0</v>
      </c>
      <c r="U23" s="217">
        <f t="shared" si="1"/>
        <v>0</v>
      </c>
      <c r="V23" s="217">
        <f t="shared" si="1"/>
        <v>0</v>
      </c>
      <c r="W23" s="217">
        <f t="shared" si="1"/>
        <v>0</v>
      </c>
      <c r="X23" s="217"/>
      <c r="Y23" s="217">
        <f>SUM(Y24:Y25)</f>
        <v>0</v>
      </c>
      <c r="Z23" s="217"/>
      <c r="AA23" s="217">
        <f>+N23-Y23</f>
        <v>0</v>
      </c>
      <c r="AB23" s="217"/>
      <c r="AC23" s="231"/>
      <c r="AD23" s="217"/>
      <c r="AE23" s="217"/>
    </row>
    <row r="24" spans="1:31" s="219" customFormat="1" ht="12.75">
      <c r="A24" s="257"/>
      <c r="D24" s="234"/>
      <c r="F24" s="250"/>
      <c r="G24" s="241"/>
      <c r="I24" s="255"/>
      <c r="J24" s="221"/>
      <c r="K24" s="251"/>
      <c r="L24" s="251"/>
      <c r="M24" s="221"/>
      <c r="N24" s="237"/>
      <c r="O24" s="221"/>
      <c r="P24" s="255"/>
      <c r="Q24" s="237"/>
      <c r="R24" s="255"/>
      <c r="S24" s="237"/>
      <c r="T24" s="255"/>
      <c r="U24" s="255"/>
      <c r="V24" s="255"/>
      <c r="W24" s="256"/>
      <c r="X24" s="237"/>
      <c r="Y24" s="256"/>
      <c r="Z24" s="237"/>
      <c r="AA24" s="237"/>
      <c r="AB24" s="221"/>
    </row>
    <row r="25" spans="1:31" s="219" customFormat="1" ht="12.75">
      <c r="A25" s="257"/>
      <c r="D25" s="234"/>
      <c r="F25" s="250"/>
      <c r="G25" s="241"/>
      <c r="I25" s="255"/>
      <c r="J25" s="221"/>
      <c r="K25" s="251"/>
      <c r="L25" s="251"/>
      <c r="M25" s="221"/>
      <c r="N25" s="237"/>
      <c r="O25" s="221"/>
      <c r="P25" s="255"/>
      <c r="Q25" s="237"/>
      <c r="R25" s="255"/>
      <c r="S25" s="237"/>
      <c r="T25" s="255"/>
      <c r="U25" s="255"/>
      <c r="V25" s="255"/>
      <c r="W25" s="256"/>
      <c r="X25" s="237"/>
      <c r="Y25" s="256"/>
      <c r="Z25" s="237"/>
      <c r="AA25" s="237"/>
      <c r="AB25" s="221"/>
    </row>
    <row r="26" spans="1:31" s="215" customFormat="1" ht="12.75">
      <c r="A26" s="258"/>
      <c r="G26" s="219"/>
      <c r="W26" s="259"/>
      <c r="Y26" s="259"/>
      <c r="AB26" s="217"/>
    </row>
    <row r="27" spans="1:31" s="215" customFormat="1" ht="12.75">
      <c r="A27" s="258"/>
      <c r="B27" s="215" t="s">
        <v>3600</v>
      </c>
      <c r="D27" s="249"/>
      <c r="E27" s="219"/>
      <c r="F27" s="250"/>
      <c r="G27" s="233"/>
      <c r="I27" s="217">
        <f>SUM(I28:I30)</f>
        <v>0</v>
      </c>
      <c r="J27" s="217"/>
      <c r="K27" s="217">
        <f>SUM(K28:K30)</f>
        <v>0</v>
      </c>
      <c r="L27" s="217">
        <f>SUM(L28:L30)</f>
        <v>0</v>
      </c>
      <c r="M27" s="217"/>
      <c r="N27" s="217">
        <f>SUM(N28:N30)</f>
        <v>0</v>
      </c>
      <c r="O27" s="221"/>
      <c r="P27" s="217">
        <f>SUM(P28:P30)</f>
        <v>0</v>
      </c>
      <c r="Q27" s="221"/>
      <c r="R27" s="221"/>
      <c r="S27" s="221"/>
      <c r="T27" s="221"/>
      <c r="U27" s="221"/>
      <c r="V27" s="221"/>
      <c r="W27" s="217">
        <f>SUM(W28:W30)</f>
        <v>0</v>
      </c>
      <c r="X27" s="221"/>
      <c r="Y27" s="217">
        <f>SUM(Y28:Y30)</f>
        <v>0</v>
      </c>
      <c r="Z27" s="217"/>
      <c r="AA27" s="238">
        <f>+N27-Y27</f>
        <v>0</v>
      </c>
      <c r="AB27" s="217"/>
    </row>
    <row r="28" spans="1:31" s="215" customFormat="1" ht="12.75">
      <c r="A28" s="258"/>
      <c r="D28" s="249"/>
      <c r="E28" s="219"/>
      <c r="F28" s="250"/>
      <c r="G28" s="236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37"/>
      <c r="AB28" s="217"/>
    </row>
    <row r="29" spans="1:31" s="219" customFormat="1" ht="12.75">
      <c r="A29" s="260"/>
      <c r="C29" s="215"/>
      <c r="D29" s="249"/>
      <c r="F29" s="250"/>
      <c r="G29" s="236"/>
      <c r="H29" s="215"/>
      <c r="I29" s="221"/>
      <c r="J29" s="217"/>
      <c r="K29" s="221"/>
      <c r="L29" s="221"/>
      <c r="M29" s="217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17"/>
      <c r="AA29" s="237"/>
      <c r="AB29" s="221"/>
    </row>
    <row r="30" spans="1:31" s="219" customFormat="1" ht="12.75">
      <c r="A30" s="260"/>
      <c r="C30" s="215"/>
      <c r="D30" s="249"/>
      <c r="F30" s="250"/>
      <c r="G30" s="236"/>
      <c r="H30" s="215"/>
      <c r="I30" s="221"/>
      <c r="J30" s="217"/>
      <c r="K30" s="221"/>
      <c r="L30" s="221"/>
      <c r="M30" s="217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17"/>
      <c r="AA30" s="237"/>
      <c r="AB30" s="221"/>
    </row>
    <row r="31" spans="1:31" s="219" customFormat="1" ht="12.75">
      <c r="A31" s="260"/>
      <c r="D31" s="249"/>
      <c r="F31" s="250"/>
      <c r="I31" s="252"/>
      <c r="J31" s="221"/>
      <c r="K31" s="252"/>
      <c r="L31" s="252"/>
      <c r="M31" s="221"/>
      <c r="N31" s="252"/>
      <c r="O31" s="221"/>
      <c r="P31" s="252"/>
      <c r="Q31" s="221"/>
      <c r="R31" s="251"/>
      <c r="S31" s="221"/>
      <c r="T31" s="251"/>
      <c r="U31" s="251"/>
      <c r="V31" s="251"/>
      <c r="W31" s="252"/>
      <c r="X31" s="221"/>
      <c r="Y31" s="221"/>
      <c r="Z31" s="221"/>
      <c r="AA31" s="252"/>
      <c r="AB31" s="221"/>
    </row>
    <row r="32" spans="1:31" s="215" customFormat="1" ht="12.75">
      <c r="A32" s="260"/>
      <c r="B32" s="215" t="s">
        <v>3601</v>
      </c>
      <c r="D32" s="261"/>
      <c r="F32" s="254"/>
      <c r="I32" s="217">
        <f>SUM(I33:I36)</f>
        <v>0</v>
      </c>
      <c r="J32" s="217"/>
      <c r="K32" s="217">
        <f>SUM(K33:K36)</f>
        <v>0</v>
      </c>
      <c r="L32" s="217">
        <f>SUM(L33:L36)</f>
        <v>0</v>
      </c>
      <c r="M32" s="217"/>
      <c r="N32" s="217">
        <f>SUM(N33:N36)</f>
        <v>0</v>
      </c>
      <c r="O32" s="217"/>
      <c r="P32" s="217">
        <f>SUM(P33:P36)</f>
        <v>0</v>
      </c>
      <c r="Q32" s="217"/>
      <c r="R32" s="217"/>
      <c r="S32" s="217"/>
      <c r="T32" s="217"/>
      <c r="U32" s="217"/>
      <c r="V32" s="217"/>
      <c r="W32" s="217">
        <f>SUM(W33:W36)</f>
        <v>0</v>
      </c>
      <c r="X32" s="217"/>
      <c r="Y32" s="217">
        <f>SUM(Y33:Y36)</f>
        <v>0</v>
      </c>
      <c r="Z32" s="217"/>
      <c r="AA32" s="238">
        <f>+N32-Y32</f>
        <v>0</v>
      </c>
      <c r="AB32" s="217"/>
    </row>
    <row r="33" spans="1:30" s="219" customFormat="1" ht="12.75">
      <c r="B33" s="233"/>
      <c r="D33" s="262"/>
      <c r="F33" s="250"/>
      <c r="I33" s="252"/>
      <c r="J33" s="221"/>
      <c r="K33" s="221"/>
      <c r="L33" s="221"/>
      <c r="M33" s="221"/>
      <c r="N33" s="237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37"/>
      <c r="AB33" s="221"/>
    </row>
    <row r="34" spans="1:30" s="219" customFormat="1" ht="12.75">
      <c r="B34" s="233"/>
      <c r="D34" s="249"/>
      <c r="F34" s="250"/>
      <c r="I34" s="252"/>
      <c r="J34" s="221"/>
      <c r="K34" s="221"/>
      <c r="L34" s="221"/>
      <c r="M34" s="221"/>
      <c r="N34" s="237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37"/>
      <c r="AB34" s="221"/>
    </row>
    <row r="35" spans="1:30" s="219" customFormat="1" ht="12.75">
      <c r="B35" s="233"/>
      <c r="D35" s="249"/>
      <c r="F35" s="250"/>
      <c r="I35" s="251"/>
      <c r="J35" s="221"/>
      <c r="K35" s="221"/>
      <c r="L35" s="221"/>
      <c r="M35" s="221"/>
      <c r="N35" s="237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37"/>
      <c r="AB35" s="221"/>
    </row>
    <row r="36" spans="1:30" s="219" customFormat="1" ht="12.75">
      <c r="B36" s="233"/>
      <c r="D36" s="249"/>
      <c r="F36" s="250"/>
      <c r="I36" s="251"/>
      <c r="J36" s="221"/>
      <c r="K36" s="221"/>
      <c r="L36" s="221"/>
      <c r="M36" s="221"/>
      <c r="N36" s="237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37"/>
      <c r="AB36" s="221"/>
    </row>
    <row r="37" spans="1:30" s="219" customFormat="1" ht="15.75" customHeight="1">
      <c r="B37" s="215" t="s">
        <v>3602</v>
      </c>
      <c r="D37" s="249"/>
      <c r="F37" s="250"/>
      <c r="G37" s="241"/>
      <c r="I37" s="217">
        <f>SUM(I38:I41)</f>
        <v>0</v>
      </c>
      <c r="J37" s="221"/>
      <c r="K37" s="217">
        <f>SUM(K39)</f>
        <v>0</v>
      </c>
      <c r="L37" s="217">
        <f>SUM(L39)</f>
        <v>0</v>
      </c>
      <c r="M37" s="221"/>
      <c r="N37" s="217">
        <f>SUM(N38:N41)</f>
        <v>0</v>
      </c>
      <c r="O37" s="221"/>
      <c r="P37" s="217">
        <f>SUM(P38:P41)</f>
        <v>0</v>
      </c>
      <c r="Q37" s="221"/>
      <c r="R37" s="221"/>
      <c r="S37" s="221"/>
      <c r="T37" s="221"/>
      <c r="U37" s="221"/>
      <c r="V37" s="221"/>
      <c r="W37" s="217">
        <f>SUM(W38:W41)</f>
        <v>0</v>
      </c>
      <c r="X37" s="221"/>
      <c r="Y37" s="217">
        <f>SUM(Y39)</f>
        <v>0</v>
      </c>
      <c r="Z37" s="221"/>
      <c r="AA37" s="238">
        <f>+N37-Y37</f>
        <v>0</v>
      </c>
      <c r="AB37" s="221"/>
    </row>
    <row r="38" spans="1:30" s="219" customFormat="1" ht="15.75" customHeight="1">
      <c r="D38" s="249"/>
      <c r="F38" s="250"/>
      <c r="G38" s="241"/>
      <c r="I38" s="221"/>
      <c r="J38" s="221"/>
      <c r="K38" s="221"/>
      <c r="L38" s="221"/>
      <c r="M38" s="221"/>
      <c r="N38" s="237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37"/>
      <c r="AB38" s="221"/>
    </row>
    <row r="39" spans="1:30" s="219" customFormat="1" ht="12.75">
      <c r="B39" s="233"/>
      <c r="D39" s="249"/>
      <c r="F39" s="250"/>
      <c r="G39" s="241"/>
      <c r="I39" s="251"/>
      <c r="J39" s="221"/>
      <c r="K39" s="221"/>
      <c r="L39" s="221"/>
      <c r="M39" s="221"/>
      <c r="N39" s="237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37"/>
      <c r="AB39" s="221"/>
    </row>
    <row r="40" spans="1:30" s="219" customFormat="1" ht="15.75" customHeight="1">
      <c r="B40" s="233"/>
      <c r="D40" s="280" t="s">
        <v>3536</v>
      </c>
      <c r="F40" s="250"/>
      <c r="G40" s="241"/>
      <c r="I40" s="251"/>
      <c r="J40" s="221"/>
      <c r="K40" s="221"/>
      <c r="L40" s="221"/>
      <c r="M40" s="221"/>
      <c r="N40" s="237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37"/>
      <c r="AB40" s="221"/>
    </row>
    <row r="41" spans="1:30" s="219" customFormat="1" ht="12.75">
      <c r="B41" s="233"/>
      <c r="D41" s="249"/>
      <c r="F41" s="250"/>
      <c r="G41" s="241"/>
      <c r="I41" s="251"/>
      <c r="J41" s="221"/>
      <c r="K41" s="221"/>
      <c r="L41" s="221"/>
      <c r="M41" s="221"/>
      <c r="N41" s="237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37"/>
      <c r="AB41" s="221"/>
    </row>
    <row r="42" spans="1:30" s="219" customFormat="1" ht="15.75" customHeight="1">
      <c r="B42" s="233"/>
      <c r="D42" s="249"/>
      <c r="F42" s="250"/>
      <c r="I42" s="25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63"/>
      <c r="X42" s="263"/>
      <c r="Y42" s="263"/>
      <c r="Z42" s="263"/>
      <c r="AA42" s="221"/>
      <c r="AB42" s="221"/>
    </row>
    <row r="43" spans="1:30" ht="15.75" customHeight="1">
      <c r="A43" s="84"/>
      <c r="B43" s="84"/>
      <c r="C43" s="84"/>
      <c r="D43" s="316" t="s">
        <v>3543</v>
      </c>
      <c r="E43" s="316"/>
      <c r="F43" s="316"/>
      <c r="G43" s="316"/>
      <c r="H43" s="84"/>
      <c r="I43" s="85">
        <f>+I14+I18+I23+I27+I32+I37</f>
        <v>0</v>
      </c>
      <c r="J43" s="86"/>
      <c r="K43" s="85">
        <f>+K14+K18+K23+K32+K37</f>
        <v>0</v>
      </c>
      <c r="L43" s="85">
        <f>+L14+L18+L23+L32+L37</f>
        <v>0</v>
      </c>
      <c r="M43" s="147"/>
      <c r="N43" s="85">
        <f>+N14+N18+N23+N27+N32+N37</f>
        <v>0</v>
      </c>
      <c r="O43" s="147"/>
      <c r="P43" s="85">
        <f>+P14+P18+P23+P32+P37</f>
        <v>0</v>
      </c>
      <c r="Q43" s="147"/>
      <c r="R43" s="264" t="e">
        <f>+R14+R18+R23+#REF!+R32</f>
        <v>#REF!</v>
      </c>
      <c r="S43" s="264" t="e">
        <f>+S14+S18+S23+#REF!+S32</f>
        <v>#REF!</v>
      </c>
      <c r="T43" s="264" t="e">
        <f>+T14+T18+T23+#REF!+T32</f>
        <v>#REF!</v>
      </c>
      <c r="U43" s="264" t="e">
        <f>+U14+U18+U23+#REF!+U32</f>
        <v>#REF!</v>
      </c>
      <c r="V43" s="264" t="e">
        <f>+V14+V18+V23+#REF!+V32</f>
        <v>#REF!</v>
      </c>
      <c r="W43" s="85">
        <f>+W14+W18+W23+W32+W37</f>
        <v>0</v>
      </c>
      <c r="X43" s="147"/>
      <c r="Y43" s="85">
        <f>+Y14+Y18+Y23+Y32+Y37</f>
        <v>0</v>
      </c>
      <c r="Z43" s="147"/>
      <c r="AA43" s="85">
        <f>+AA14+AA18+AA23+AA32+AA37</f>
        <v>0</v>
      </c>
      <c r="AB43" s="147"/>
      <c r="AD43" s="147"/>
    </row>
    <row r="44" spans="1:30" ht="15.75" customHeight="1">
      <c r="I44" s="147"/>
      <c r="J44" s="91"/>
      <c r="K44" s="91"/>
      <c r="L44" s="147"/>
      <c r="M44" s="147"/>
      <c r="N44" s="147"/>
      <c r="O44" s="147"/>
      <c r="P44" s="147"/>
      <c r="Q44" s="91"/>
      <c r="R44" s="147"/>
      <c r="S44" s="91"/>
      <c r="T44" s="91"/>
      <c r="U44" s="91"/>
      <c r="V44" s="91"/>
      <c r="W44" s="91"/>
      <c r="X44" s="91"/>
      <c r="Y44" s="147"/>
      <c r="Z44" s="91"/>
      <c r="AA44" s="147"/>
      <c r="AB44" s="147"/>
    </row>
    <row r="45" spans="1:30" ht="15.75" customHeight="1">
      <c r="B45" s="67"/>
      <c r="C45" s="67"/>
      <c r="D45" s="67"/>
      <c r="E45" s="67"/>
      <c r="F45" s="67"/>
      <c r="I45" s="147"/>
      <c r="J45" s="91"/>
      <c r="K45" s="91"/>
      <c r="L45" s="147"/>
      <c r="M45" s="147"/>
      <c r="N45" s="147"/>
      <c r="O45" s="147"/>
      <c r="P45" s="147"/>
      <c r="Q45" s="91"/>
      <c r="R45" s="147"/>
      <c r="S45" s="91"/>
      <c r="T45" s="91"/>
      <c r="U45" s="91"/>
      <c r="V45" s="91"/>
      <c r="W45" s="91"/>
      <c r="X45" s="91"/>
      <c r="Y45" s="147"/>
      <c r="Z45" s="91"/>
      <c r="AA45" s="147"/>
      <c r="AB45" s="147"/>
    </row>
    <row r="46" spans="1:30" ht="15.75" customHeight="1">
      <c r="B46" s="67"/>
      <c r="C46" s="67"/>
      <c r="D46" s="67"/>
      <c r="E46" s="67"/>
      <c r="F46" s="67"/>
      <c r="I46" s="147"/>
      <c r="J46" s="91"/>
      <c r="K46" s="91"/>
      <c r="L46" s="147"/>
      <c r="M46" s="147"/>
      <c r="N46" s="147"/>
      <c r="O46" s="147"/>
      <c r="P46" s="147"/>
      <c r="Q46" s="91"/>
      <c r="R46" s="147"/>
      <c r="S46" s="91"/>
      <c r="T46" s="91"/>
      <c r="U46" s="91"/>
      <c r="V46" s="91"/>
      <c r="X46" s="91"/>
      <c r="Y46" s="147"/>
      <c r="Z46" s="91"/>
      <c r="AA46" s="147"/>
      <c r="AB46" s="147"/>
    </row>
    <row r="47" spans="1:30" ht="15.75" customHeight="1">
      <c r="B47" s="67"/>
      <c r="C47" s="67"/>
      <c r="D47" s="67"/>
      <c r="E47" s="67"/>
      <c r="F47" s="67"/>
      <c r="I47" s="147" t="s">
        <v>3603</v>
      </c>
      <c r="W47" s="91"/>
      <c r="Y47" s="91"/>
    </row>
    <row r="48" spans="1:30" ht="18.75" customHeight="1">
      <c r="B48" s="67"/>
      <c r="C48" s="67"/>
      <c r="D48" s="67"/>
      <c r="E48" s="67"/>
      <c r="F48" s="67"/>
    </row>
    <row r="49" spans="2:25" ht="15.75" customHeight="1">
      <c r="B49" s="67"/>
      <c r="C49" s="67"/>
      <c r="D49" s="67"/>
      <c r="E49" s="67"/>
      <c r="F49" s="67"/>
      <c r="I49" s="147"/>
    </row>
    <row r="50" spans="2:25" ht="15.75" customHeight="1">
      <c r="B50" s="67"/>
      <c r="C50" s="67"/>
      <c r="D50" s="67"/>
      <c r="E50" s="67"/>
      <c r="F50" s="67"/>
      <c r="Y50" s="147"/>
    </row>
    <row r="51" spans="2:25" ht="15.75" customHeight="1">
      <c r="B51" s="67"/>
      <c r="C51" s="67"/>
      <c r="D51" s="67"/>
      <c r="E51" s="67"/>
      <c r="F51" s="67"/>
    </row>
    <row r="52" spans="2:25" ht="50.25" customHeight="1">
      <c r="B52" s="67"/>
      <c r="C52" s="67"/>
      <c r="D52" s="67"/>
      <c r="E52" s="67"/>
      <c r="F52" s="67"/>
    </row>
  </sheetData>
  <mergeCells count="21">
    <mergeCell ref="W10:W11"/>
    <mergeCell ref="Y10:Y11"/>
    <mergeCell ref="AA10:AA11"/>
    <mergeCell ref="D43:G43"/>
    <mergeCell ref="N10:N11"/>
    <mergeCell ref="P10:P11"/>
    <mergeCell ref="R10:R11"/>
    <mergeCell ref="S10:S11"/>
    <mergeCell ref="T10:T11"/>
    <mergeCell ref="V10:V11"/>
    <mergeCell ref="B10:B12"/>
    <mergeCell ref="D10:D12"/>
    <mergeCell ref="F10:G12"/>
    <mergeCell ref="I10:I11"/>
    <mergeCell ref="K10:L10"/>
    <mergeCell ref="A6:D6"/>
    <mergeCell ref="A1:AA1"/>
    <mergeCell ref="A2:AA2"/>
    <mergeCell ref="A3:AA3"/>
    <mergeCell ref="A4:AA4"/>
    <mergeCell ref="E6:AA6"/>
  </mergeCells>
  <printOptions horizontalCentered="1"/>
  <pageMargins left="0.39370078740157483" right="0.39370078740157483" top="0.59055118110236227" bottom="0.39370078740157483" header="0" footer="0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B5"/>
  <sheetViews>
    <sheetView workbookViewId="0">
      <selection activeCell="B5" sqref="B5"/>
    </sheetView>
  </sheetViews>
  <sheetFormatPr baseColWidth="10" defaultRowHeight="15"/>
  <sheetData>
    <row r="2" spans="1:2">
      <c r="A2" s="27"/>
      <c r="B2" s="28"/>
    </row>
    <row r="3" spans="1:2">
      <c r="B3" t="s">
        <v>3535</v>
      </c>
    </row>
    <row r="4" spans="1:2">
      <c r="B4" s="26"/>
    </row>
    <row r="5" spans="1:2">
      <c r="B5" t="s">
        <v>3536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</sheetPr>
  <dimension ref="A1:AB121"/>
  <sheetViews>
    <sheetView view="pageBreakPreview" zoomScaleSheetLayoutView="100" workbookViewId="0">
      <selection activeCell="N84" sqref="N84"/>
    </sheetView>
  </sheetViews>
  <sheetFormatPr baseColWidth="10" defaultRowHeight="12.75"/>
  <cols>
    <col min="1" max="7" width="17.42578125" style="31" customWidth="1"/>
    <col min="8" max="8" width="3.5703125" style="31" customWidth="1"/>
    <col min="9" max="11" width="14.85546875" style="31" bestFit="1" customWidth="1"/>
    <col min="12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308"/>
      <c r="H1" s="30"/>
      <c r="I1" s="30"/>
      <c r="J1" s="30"/>
      <c r="K1" s="30"/>
      <c r="L1" s="30"/>
    </row>
    <row r="2" spans="1:28" ht="10.5" customHeight="1">
      <c r="A2" s="308" t="s">
        <v>3606</v>
      </c>
      <c r="B2" s="308"/>
      <c r="C2" s="308"/>
      <c r="D2" s="308"/>
      <c r="E2" s="308"/>
      <c r="F2" s="308"/>
      <c r="G2" s="308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308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5.75">
      <c r="A4" s="308" t="s">
        <v>1</v>
      </c>
      <c r="B4" s="308"/>
      <c r="C4" s="308"/>
      <c r="D4" s="308"/>
      <c r="E4" s="308"/>
      <c r="F4" s="308"/>
      <c r="G4" s="308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269"/>
      <c r="D5" s="270"/>
      <c r="E5" s="270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 t="s">
        <v>3604</v>
      </c>
      <c r="C6" s="309"/>
      <c r="D6" s="309"/>
      <c r="E6" s="309"/>
      <c r="F6" s="309"/>
      <c r="G6" s="309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.75">
      <c r="A7" s="34"/>
      <c r="B7" s="34"/>
      <c r="C7" s="34"/>
      <c r="D7" s="34"/>
      <c r="E7" s="34"/>
      <c r="F7" s="34"/>
      <c r="G7" s="34"/>
      <c r="H7" s="35"/>
      <c r="I7" s="35"/>
      <c r="J7" s="35"/>
      <c r="K7" s="36"/>
      <c r="L7" s="37"/>
      <c r="M7" s="267"/>
      <c r="U7" s="270"/>
      <c r="V7" s="270"/>
      <c r="W7" s="270"/>
      <c r="X7" s="270"/>
      <c r="Y7" s="270"/>
      <c r="Z7" s="270"/>
      <c r="AA7" s="266"/>
      <c r="AB7" s="265"/>
    </row>
    <row r="8" spans="1:28" ht="15.75">
      <c r="A8" s="34"/>
      <c r="B8" s="34"/>
      <c r="C8" s="34"/>
      <c r="D8" s="34"/>
      <c r="E8" s="34"/>
      <c r="F8" s="34"/>
      <c r="G8" s="34"/>
      <c r="H8" s="35"/>
      <c r="I8" s="35"/>
      <c r="J8" s="35"/>
      <c r="K8" s="36"/>
      <c r="L8" s="37"/>
      <c r="M8" s="271"/>
      <c r="U8" s="273"/>
      <c r="V8" s="273"/>
      <c r="W8" s="273"/>
      <c r="X8" s="273"/>
      <c r="Y8" s="273"/>
      <c r="Z8" s="273"/>
      <c r="AA8" s="273"/>
      <c r="AB8" s="272"/>
    </row>
    <row r="9" spans="1:28" ht="15.75">
      <c r="A9" s="37"/>
      <c r="B9" s="38"/>
      <c r="C9" s="38"/>
      <c r="D9" s="38"/>
      <c r="E9" s="38"/>
      <c r="F9" s="38"/>
      <c r="G9" s="38"/>
      <c r="H9" s="35"/>
      <c r="I9" s="35"/>
      <c r="J9" s="39"/>
      <c r="K9" s="36"/>
      <c r="L9" s="37"/>
    </row>
    <row r="10" spans="1:28">
      <c r="H10" s="40"/>
      <c r="I10" s="40" t="s">
        <v>3538</v>
      </c>
      <c r="J10" s="40" t="s">
        <v>3539</v>
      </c>
    </row>
    <row r="11" spans="1:28" ht="15">
      <c r="H11" s="40"/>
      <c r="I11" s="41">
        <v>219079900</v>
      </c>
      <c r="J11" s="41">
        <f>219079900+0</f>
        <v>219079900</v>
      </c>
    </row>
    <row r="12" spans="1:28" ht="15">
      <c r="I12" s="42"/>
      <c r="J12" s="41">
        <v>0</v>
      </c>
    </row>
    <row r="13" spans="1:28">
      <c r="H13" s="40"/>
      <c r="I13" s="40"/>
      <c r="J13" s="42"/>
    </row>
    <row r="14" spans="1:28" ht="15">
      <c r="I14" s="40"/>
      <c r="J14" s="43">
        <f>J12+J11</f>
        <v>219079900</v>
      </c>
    </row>
    <row r="15" spans="1:28" ht="15">
      <c r="I15" s="40"/>
      <c r="J15" s="43"/>
    </row>
    <row r="35" spans="1:28" ht="17.25" customHeight="1"/>
    <row r="36" spans="1:28" ht="17.25" customHeight="1"/>
    <row r="37" spans="1:28" ht="17.25" customHeight="1"/>
    <row r="38" spans="1:28" ht="17.25" customHeight="1"/>
    <row r="39" spans="1:28" ht="17.25" customHeight="1"/>
    <row r="40" spans="1:28" ht="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28" ht="23.25" customHeight="1">
      <c r="A41" s="30"/>
      <c r="B41" s="30"/>
      <c r="C41" s="30"/>
      <c r="D41" s="30"/>
      <c r="E41" s="30"/>
      <c r="F41" s="30"/>
      <c r="G41" s="30"/>
      <c r="H41" s="32"/>
      <c r="I41" s="32"/>
      <c r="J41" s="32"/>
      <c r="K41" s="32"/>
      <c r="L41" s="32"/>
    </row>
    <row r="42" spans="1:28" ht="15">
      <c r="A42" s="308" t="s">
        <v>3642</v>
      </c>
      <c r="B42" s="308"/>
      <c r="C42" s="308"/>
      <c r="D42" s="308"/>
      <c r="E42" s="308"/>
      <c r="F42" s="308"/>
      <c r="G42" s="308"/>
      <c r="H42" s="30"/>
      <c r="I42" s="30"/>
      <c r="J42" s="30"/>
      <c r="K42" s="30"/>
      <c r="L42" s="30"/>
    </row>
    <row r="43" spans="1:28" ht="10.5" customHeight="1">
      <c r="A43" s="308" t="s">
        <v>3607</v>
      </c>
      <c r="B43" s="308"/>
      <c r="C43" s="308"/>
      <c r="D43" s="308"/>
      <c r="E43" s="308"/>
      <c r="F43" s="308"/>
      <c r="G43" s="308"/>
      <c r="H43" s="32"/>
      <c r="I43" s="32"/>
      <c r="J43" s="32"/>
      <c r="K43" s="32"/>
      <c r="L43" s="32"/>
    </row>
    <row r="44" spans="1:28" ht="12" customHeight="1">
      <c r="A44" s="308" t="s">
        <v>3643</v>
      </c>
      <c r="B44" s="308"/>
      <c r="C44" s="308"/>
      <c r="D44" s="308"/>
      <c r="E44" s="308"/>
      <c r="F44" s="308"/>
      <c r="G44" s="308"/>
      <c r="H44" s="33"/>
      <c r="I44" s="33"/>
      <c r="J44" s="33"/>
      <c r="K44" s="33"/>
      <c r="L44" s="33"/>
      <c r="M44" s="265"/>
      <c r="U44" s="266"/>
      <c r="V44" s="266"/>
      <c r="W44" s="266"/>
      <c r="X44" s="266"/>
      <c r="Y44" s="266"/>
      <c r="Z44" s="266"/>
      <c r="AA44" s="266"/>
      <c r="AB44" s="266"/>
    </row>
    <row r="45" spans="1:28" ht="15.75">
      <c r="A45" s="308" t="s">
        <v>1</v>
      </c>
      <c r="B45" s="308"/>
      <c r="C45" s="308"/>
      <c r="D45" s="308"/>
      <c r="E45" s="308"/>
      <c r="F45" s="308"/>
      <c r="G45" s="308"/>
      <c r="H45" s="53"/>
      <c r="I45" s="53"/>
      <c r="J45" s="53"/>
      <c r="K45" s="53"/>
      <c r="L45" s="34"/>
      <c r="M45" s="267"/>
      <c r="U45" s="266"/>
      <c r="V45" s="266"/>
      <c r="W45" s="266"/>
      <c r="X45" s="266"/>
      <c r="Y45" s="266"/>
      <c r="Z45" s="266"/>
      <c r="AA45" s="266"/>
      <c r="AB45" s="266"/>
    </row>
    <row r="46" spans="1:28" ht="9" customHeight="1">
      <c r="A46" s="267"/>
      <c r="B46" s="268"/>
      <c r="C46" s="269"/>
      <c r="D46" s="270"/>
      <c r="E46" s="270"/>
      <c r="F46" s="270"/>
      <c r="G46" s="270"/>
      <c r="H46" s="30"/>
      <c r="I46" s="30"/>
      <c r="J46" s="30"/>
      <c r="K46" s="30"/>
      <c r="L46" s="30"/>
      <c r="M46" s="267"/>
      <c r="U46" s="266"/>
      <c r="V46" s="266"/>
      <c r="W46" s="266"/>
      <c r="X46" s="266"/>
      <c r="Y46" s="266"/>
      <c r="Z46" s="266"/>
      <c r="AA46" s="266"/>
      <c r="AB46" s="266"/>
    </row>
    <row r="47" spans="1:28" ht="10.5" customHeight="1">
      <c r="A47" s="274" t="s">
        <v>2</v>
      </c>
      <c r="B47" s="309" t="s">
        <v>3604</v>
      </c>
      <c r="C47" s="309"/>
      <c r="D47" s="309"/>
      <c r="E47" s="309"/>
      <c r="F47" s="309"/>
      <c r="G47" s="309"/>
      <c r="H47" s="35"/>
      <c r="I47" s="35"/>
      <c r="J47" s="35"/>
      <c r="K47" s="36"/>
      <c r="L47" s="37"/>
      <c r="M47" s="267"/>
      <c r="U47" s="266"/>
      <c r="V47" s="266"/>
      <c r="W47" s="266"/>
      <c r="X47" s="266"/>
      <c r="Y47" s="266"/>
      <c r="Z47" s="266"/>
      <c r="AA47" s="266"/>
      <c r="AB47" s="266"/>
    </row>
    <row r="48" spans="1:28" ht="15.75">
      <c r="A48" s="34"/>
      <c r="B48" s="34"/>
      <c r="C48" s="34"/>
      <c r="D48" s="34"/>
      <c r="E48" s="34"/>
      <c r="F48" s="34"/>
      <c r="G48" s="34"/>
      <c r="H48" s="35"/>
      <c r="I48" s="35"/>
      <c r="J48" s="35"/>
      <c r="K48" s="36"/>
      <c r="L48" s="37"/>
    </row>
    <row r="49" spans="1:12" ht="15.75">
      <c r="A49" s="34"/>
      <c r="B49" s="34"/>
      <c r="C49" s="34"/>
      <c r="D49" s="34"/>
      <c r="E49" s="34"/>
      <c r="F49" s="34"/>
      <c r="G49" s="34"/>
      <c r="H49" s="35"/>
      <c r="I49" s="44" t="s">
        <v>3538</v>
      </c>
      <c r="J49" s="35"/>
      <c r="K49" s="36"/>
      <c r="L49" s="37"/>
    </row>
    <row r="50" spans="1:12" ht="15.75">
      <c r="A50" s="37"/>
      <c r="B50" s="38"/>
      <c r="C50" s="38"/>
      <c r="D50" s="38"/>
      <c r="E50" s="38"/>
      <c r="F50" s="38"/>
      <c r="G50" s="38"/>
      <c r="H50" s="35"/>
      <c r="I50" s="35"/>
      <c r="J50" s="39"/>
      <c r="K50" s="36"/>
      <c r="L50" s="37"/>
    </row>
    <row r="51" spans="1:12">
      <c r="H51" s="40"/>
      <c r="I51" s="40" t="s">
        <v>3629</v>
      </c>
      <c r="J51" s="45">
        <v>0</v>
      </c>
      <c r="K51" s="46"/>
    </row>
    <row r="52" spans="1:12">
      <c r="H52" s="40"/>
      <c r="I52" s="40" t="s">
        <v>3630</v>
      </c>
      <c r="J52" s="45">
        <v>5277155</v>
      </c>
      <c r="K52" s="47"/>
    </row>
    <row r="53" spans="1:12">
      <c r="I53" s="40" t="s">
        <v>3631</v>
      </c>
      <c r="J53" s="45">
        <v>0</v>
      </c>
      <c r="K53" s="47"/>
    </row>
    <row r="54" spans="1:12">
      <c r="H54" s="40"/>
      <c r="I54" s="40" t="s">
        <v>3632</v>
      </c>
      <c r="J54" s="45">
        <v>0</v>
      </c>
      <c r="K54" s="47"/>
    </row>
    <row r="55" spans="1:12">
      <c r="I55" s="40" t="s">
        <v>3633</v>
      </c>
      <c r="J55" s="45">
        <v>0</v>
      </c>
      <c r="K55" s="47"/>
    </row>
    <row r="56" spans="1:12">
      <c r="I56" s="40" t="s">
        <v>3634</v>
      </c>
      <c r="J56" s="45">
        <v>0</v>
      </c>
      <c r="K56" s="47"/>
    </row>
    <row r="57" spans="1:12">
      <c r="I57" s="40" t="s">
        <v>3635</v>
      </c>
      <c r="J57" s="45">
        <v>0</v>
      </c>
      <c r="K57" s="47"/>
    </row>
    <row r="58" spans="1:12">
      <c r="I58" s="40" t="s">
        <v>3636</v>
      </c>
      <c r="J58" s="45">
        <v>0</v>
      </c>
      <c r="K58" s="47"/>
    </row>
    <row r="59" spans="1:12">
      <c r="I59" s="40" t="s">
        <v>3637</v>
      </c>
      <c r="J59" s="45">
        <f>+[1]BALANZA!H27</f>
        <v>0</v>
      </c>
      <c r="K59" s="47"/>
    </row>
    <row r="60" spans="1:12">
      <c r="I60" s="40" t="s">
        <v>3638</v>
      </c>
      <c r="J60" s="45">
        <v>28371392</v>
      </c>
      <c r="K60" s="47"/>
    </row>
    <row r="61" spans="1:12">
      <c r="I61" s="288" t="s">
        <v>3639</v>
      </c>
      <c r="J61" s="45">
        <v>185431353</v>
      </c>
      <c r="K61" s="47"/>
    </row>
    <row r="62" spans="1:12">
      <c r="I62" s="288" t="s">
        <v>3640</v>
      </c>
      <c r="J62" s="31">
        <v>0</v>
      </c>
    </row>
    <row r="63" spans="1:12">
      <c r="J63" s="48">
        <f>SUM(J51:J62)</f>
        <v>219079900</v>
      </c>
    </row>
    <row r="64" spans="1:12">
      <c r="I64" s="40"/>
      <c r="J64" s="45"/>
      <c r="K64" s="45"/>
    </row>
    <row r="65" spans="9:10">
      <c r="I65" s="40"/>
      <c r="J65" s="45"/>
    </row>
    <row r="66" spans="9:10">
      <c r="I66" s="40"/>
      <c r="J66" s="45"/>
    </row>
    <row r="67" spans="9:10">
      <c r="I67" s="40"/>
      <c r="J67" s="45"/>
    </row>
    <row r="68" spans="9:10">
      <c r="I68" s="40"/>
      <c r="J68" s="45"/>
    </row>
    <row r="69" spans="9:10">
      <c r="I69" s="40"/>
      <c r="J69" s="45"/>
    </row>
    <row r="70" spans="9:10">
      <c r="I70" s="40"/>
      <c r="J70" s="45"/>
    </row>
    <row r="75" spans="9:10">
      <c r="I75" s="40"/>
    </row>
    <row r="76" spans="9:10">
      <c r="I76" s="40"/>
    </row>
    <row r="77" spans="9:10">
      <c r="I77" s="40"/>
    </row>
    <row r="78" spans="9:10">
      <c r="I78" s="40"/>
    </row>
    <row r="79" spans="9:10">
      <c r="I79" s="40"/>
    </row>
    <row r="80" spans="9:10">
      <c r="I80" s="40"/>
    </row>
    <row r="81" spans="1:28">
      <c r="I81" s="40"/>
    </row>
    <row r="82" spans="1:28">
      <c r="I82" s="40"/>
    </row>
    <row r="83" spans="1:28">
      <c r="I83" s="40"/>
    </row>
    <row r="84" spans="1:28" ht="1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28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28" ht="15">
      <c r="A86" s="308" t="s">
        <v>3642</v>
      </c>
      <c r="B86" s="308"/>
      <c r="C86" s="308"/>
      <c r="D86" s="308"/>
      <c r="E86" s="308"/>
      <c r="F86" s="308"/>
      <c r="G86" s="308"/>
      <c r="H86" s="30"/>
      <c r="I86" s="30"/>
      <c r="J86" s="30"/>
      <c r="K86" s="30"/>
      <c r="L86" s="30"/>
    </row>
    <row r="87" spans="1:28" ht="10.5" customHeight="1">
      <c r="A87" s="308" t="s">
        <v>3608</v>
      </c>
      <c r="B87" s="308"/>
      <c r="C87" s="308"/>
      <c r="D87" s="308"/>
      <c r="E87" s="308"/>
      <c r="F87" s="308"/>
      <c r="G87" s="308"/>
      <c r="H87" s="32"/>
      <c r="I87" s="32"/>
      <c r="J87" s="32"/>
      <c r="K87" s="32"/>
      <c r="L87" s="32"/>
    </row>
    <row r="88" spans="1:28" ht="12" customHeight="1">
      <c r="A88" s="308" t="s">
        <v>3643</v>
      </c>
      <c r="B88" s="308"/>
      <c r="C88" s="308"/>
      <c r="D88" s="308"/>
      <c r="E88" s="308"/>
      <c r="F88" s="308"/>
      <c r="G88" s="308"/>
      <c r="H88" s="33"/>
      <c r="I88" s="33"/>
      <c r="J88" s="33"/>
      <c r="K88" s="33"/>
      <c r="L88" s="33"/>
      <c r="M88" s="265"/>
      <c r="U88" s="266"/>
      <c r="V88" s="266"/>
      <c r="W88" s="266"/>
      <c r="X88" s="266"/>
      <c r="Y88" s="266"/>
      <c r="Z88" s="266"/>
      <c r="AA88" s="266"/>
      <c r="AB88" s="266"/>
    </row>
    <row r="89" spans="1:28" ht="15.75">
      <c r="A89" s="308" t="s">
        <v>1</v>
      </c>
      <c r="B89" s="308"/>
      <c r="C89" s="308"/>
      <c r="D89" s="308"/>
      <c r="E89" s="308"/>
      <c r="F89" s="308"/>
      <c r="G89" s="308"/>
      <c r="H89" s="53"/>
      <c r="I89" s="53"/>
      <c r="J89" s="53"/>
      <c r="K89" s="53"/>
      <c r="L89" s="34"/>
      <c r="M89" s="267"/>
      <c r="U89" s="266"/>
      <c r="V89" s="266"/>
      <c r="W89" s="266"/>
      <c r="X89" s="266"/>
      <c r="Y89" s="266"/>
      <c r="Z89" s="266"/>
      <c r="AA89" s="266"/>
      <c r="AB89" s="266"/>
    </row>
    <row r="90" spans="1:28" ht="9" customHeight="1">
      <c r="A90" s="267"/>
      <c r="B90" s="268"/>
      <c r="C90" s="269"/>
      <c r="D90" s="270"/>
      <c r="E90" s="270"/>
      <c r="F90" s="270"/>
      <c r="G90" s="270"/>
      <c r="H90" s="30"/>
      <c r="I90" s="30"/>
      <c r="J90" s="30"/>
      <c r="K90" s="30"/>
      <c r="L90" s="30"/>
      <c r="M90" s="267"/>
      <c r="U90" s="266"/>
      <c r="V90" s="266"/>
      <c r="W90" s="266"/>
      <c r="X90" s="266"/>
      <c r="Y90" s="266"/>
      <c r="Z90" s="266"/>
      <c r="AA90" s="266"/>
      <c r="AB90" s="266"/>
    </row>
    <row r="91" spans="1:28" ht="10.5" customHeight="1">
      <c r="A91" s="274" t="s">
        <v>2</v>
      </c>
      <c r="B91" s="309" t="s">
        <v>3604</v>
      </c>
      <c r="C91" s="309"/>
      <c r="D91" s="309"/>
      <c r="E91" s="309"/>
      <c r="F91" s="309"/>
      <c r="G91" s="309"/>
      <c r="H91" s="35"/>
      <c r="I91" s="35"/>
      <c r="J91" s="35"/>
      <c r="K91" s="36"/>
      <c r="L91" s="37"/>
      <c r="M91" s="267"/>
      <c r="U91" s="266"/>
      <c r="V91" s="266"/>
      <c r="W91" s="266"/>
      <c r="X91" s="266"/>
      <c r="Y91" s="266"/>
      <c r="Z91" s="266"/>
      <c r="AA91" s="266"/>
      <c r="AB91" s="266"/>
    </row>
    <row r="92" spans="1:28" ht="15.75">
      <c r="A92" s="37"/>
      <c r="B92" s="38"/>
      <c r="C92" s="38"/>
      <c r="D92" s="38"/>
      <c r="E92" s="38"/>
      <c r="F92" s="38"/>
      <c r="G92" s="38"/>
      <c r="H92" s="35"/>
      <c r="I92" s="35"/>
      <c r="J92" s="39"/>
      <c r="K92" s="36"/>
      <c r="L92" s="37"/>
    </row>
    <row r="93" spans="1:28" ht="15.75">
      <c r="H93" s="40"/>
      <c r="I93" s="49" t="s">
        <v>3540</v>
      </c>
      <c r="J93" s="40"/>
    </row>
    <row r="94" spans="1:28">
      <c r="H94" s="40"/>
      <c r="J94" s="50"/>
    </row>
    <row r="95" spans="1:28">
      <c r="I95" s="51" t="s">
        <v>3641</v>
      </c>
      <c r="J95" s="51">
        <v>219079900</v>
      </c>
    </row>
    <row r="96" spans="1:28">
      <c r="H96" s="40"/>
      <c r="I96" s="51"/>
      <c r="J96" s="51">
        <v>0</v>
      </c>
    </row>
    <row r="97" spans="9:10">
      <c r="I97" s="51"/>
      <c r="J97" s="51">
        <v>0</v>
      </c>
    </row>
    <row r="98" spans="9:10">
      <c r="I98" s="51"/>
      <c r="J98" s="51"/>
    </row>
    <row r="99" spans="9:10">
      <c r="I99" s="51"/>
      <c r="J99" s="51"/>
    </row>
    <row r="100" spans="9:10">
      <c r="I100" s="51"/>
      <c r="J100" s="51"/>
    </row>
    <row r="101" spans="9:10">
      <c r="I101" s="51"/>
    </row>
    <row r="102" spans="9:10">
      <c r="I102" s="51"/>
    </row>
    <row r="104" spans="9:10">
      <c r="I104" s="51"/>
    </row>
    <row r="105" spans="9:10">
      <c r="I105" s="51"/>
    </row>
    <row r="106" spans="9:10">
      <c r="I106" s="51"/>
    </row>
    <row r="120" ht="22.5" customHeight="1"/>
    <row r="121" ht="19.5" customHeight="1"/>
  </sheetData>
  <mergeCells count="15">
    <mergeCell ref="A1:G1"/>
    <mergeCell ref="A4:G4"/>
    <mergeCell ref="A43:G43"/>
    <mergeCell ref="A44:G44"/>
    <mergeCell ref="A42:G42"/>
    <mergeCell ref="A2:G2"/>
    <mergeCell ref="A3:G3"/>
    <mergeCell ref="A89:G89"/>
    <mergeCell ref="A87:G87"/>
    <mergeCell ref="A88:G88"/>
    <mergeCell ref="B91:G91"/>
    <mergeCell ref="B6:G6"/>
    <mergeCell ref="A45:G45"/>
    <mergeCell ref="B47:G47"/>
    <mergeCell ref="A86:G86"/>
  </mergeCells>
  <printOptions horizontalCentered="1" verticalCentered="1"/>
  <pageMargins left="0.39370078740157483" right="0.39370078740157483" top="0.39370078740157483" bottom="0.3937007874015748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B60"/>
  <sheetViews>
    <sheetView view="pageBreakPreview" zoomScaleSheetLayoutView="100" workbookViewId="0">
      <selection activeCell="J19" sqref="J19"/>
    </sheetView>
  </sheetViews>
  <sheetFormatPr baseColWidth="10" defaultRowHeight="12.75"/>
  <cols>
    <col min="1" max="7" width="17.42578125" style="31" customWidth="1"/>
    <col min="8" max="8" width="3.5703125" style="31" customWidth="1"/>
    <col min="9" max="9" width="23" style="31" bestFit="1" customWidth="1"/>
    <col min="10" max="10" width="14.85546875" style="31" bestFit="1" customWidth="1"/>
    <col min="11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308"/>
      <c r="H1" s="30"/>
      <c r="I1" s="30"/>
      <c r="J1" s="30"/>
      <c r="K1" s="30"/>
      <c r="L1" s="30"/>
    </row>
    <row r="2" spans="1:28" ht="10.5" customHeight="1">
      <c r="A2" s="308" t="s">
        <v>3605</v>
      </c>
      <c r="B2" s="308"/>
      <c r="C2" s="308"/>
      <c r="D2" s="308"/>
      <c r="E2" s="308"/>
      <c r="F2" s="308"/>
      <c r="G2" s="308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308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5.75">
      <c r="A4" s="308" t="s">
        <v>1</v>
      </c>
      <c r="B4" s="308"/>
      <c r="C4" s="308"/>
      <c r="D4" s="308"/>
      <c r="E4" s="308"/>
      <c r="F4" s="308"/>
      <c r="G4" s="308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269"/>
      <c r="D5" s="270"/>
      <c r="E5" s="270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 t="s">
        <v>3604</v>
      </c>
      <c r="C6" s="309"/>
      <c r="D6" s="309"/>
      <c r="E6" s="309"/>
      <c r="F6" s="309"/>
      <c r="G6" s="309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.75">
      <c r="A7" s="276"/>
      <c r="B7" s="34"/>
      <c r="C7" s="34"/>
      <c r="D7" s="34"/>
      <c r="E7" s="34"/>
      <c r="F7" s="34"/>
      <c r="G7" s="34"/>
      <c r="H7" s="35"/>
      <c r="I7" s="35"/>
      <c r="J7" s="35"/>
      <c r="K7" s="36"/>
      <c r="L7" s="37"/>
    </row>
    <row r="8" spans="1:28" ht="15.75">
      <c r="A8" s="34"/>
      <c r="B8" s="34"/>
      <c r="C8" s="34"/>
      <c r="D8" s="34"/>
      <c r="E8" s="34"/>
      <c r="F8" s="34"/>
      <c r="G8" s="34"/>
      <c r="H8" s="35"/>
      <c r="I8" s="35"/>
      <c r="J8" s="35"/>
      <c r="K8" s="36"/>
      <c r="L8" s="37"/>
    </row>
    <row r="9" spans="1:28" ht="15.75">
      <c r="A9" s="37"/>
      <c r="B9" s="38"/>
      <c r="C9" s="38"/>
      <c r="D9" s="38"/>
      <c r="E9" s="38"/>
      <c r="F9" s="38"/>
      <c r="G9" s="38"/>
      <c r="H9" s="35"/>
      <c r="I9" s="35"/>
      <c r="J9" s="55"/>
      <c r="K9" s="36"/>
      <c r="L9" s="37"/>
    </row>
    <row r="10" spans="1:28" ht="15">
      <c r="H10" s="40"/>
      <c r="I10" s="40"/>
      <c r="J10" s="56"/>
      <c r="K10" s="52"/>
    </row>
    <row r="11" spans="1:28" ht="15">
      <c r="H11" s="40"/>
      <c r="I11" s="40"/>
      <c r="J11" s="56"/>
      <c r="K11" s="52"/>
    </row>
    <row r="12" spans="1:28" ht="15">
      <c r="I12" s="40"/>
      <c r="J12" s="56"/>
      <c r="K12" s="52"/>
    </row>
    <row r="13" spans="1:28" ht="15">
      <c r="H13" s="40"/>
      <c r="I13" s="40"/>
      <c r="J13" s="56"/>
      <c r="K13" s="52"/>
    </row>
    <row r="14" spans="1:28" ht="15">
      <c r="A14" t="s">
        <v>3536</v>
      </c>
      <c r="I14" s="40"/>
      <c r="J14" s="56"/>
      <c r="K14" s="52"/>
    </row>
    <row r="15" spans="1:28" ht="15">
      <c r="I15" s="40"/>
      <c r="J15" s="56"/>
      <c r="K15" s="52"/>
    </row>
    <row r="16" spans="1:28">
      <c r="K16" s="57"/>
    </row>
    <row r="17" spans="10:11">
      <c r="K17" s="57"/>
    </row>
    <row r="18" spans="10:11">
      <c r="J18" s="58">
        <f>SUM(J10:J17)</f>
        <v>0</v>
      </c>
      <c r="K18" s="57"/>
    </row>
    <row r="19" spans="10:11">
      <c r="K19" s="57"/>
    </row>
    <row r="35" spans="1:12" ht="18.75" customHeight="1"/>
    <row r="36" spans="1:12" ht="18.75" customHeight="1"/>
    <row r="37" spans="1:12" ht="18.75" customHeight="1"/>
    <row r="38" spans="1:12" ht="18.75" customHeight="1"/>
    <row r="39" spans="1:12" ht="18.75" customHeight="1"/>
    <row r="40" spans="1:12" ht="18.75" customHeight="1"/>
    <row r="41" spans="1:12" ht="23.25" customHeight="1">
      <c r="A41" s="310"/>
      <c r="B41" s="310"/>
      <c r="C41" s="310"/>
      <c r="D41" s="310"/>
      <c r="E41" s="310"/>
      <c r="F41" s="310"/>
      <c r="G41" s="310"/>
      <c r="H41" s="32"/>
      <c r="I41" s="32"/>
      <c r="J41" s="32"/>
      <c r="K41" s="32"/>
      <c r="L41" s="32"/>
    </row>
    <row r="42" spans="1:12" ht="17.25" customHeight="1">
      <c r="A42" s="59"/>
      <c r="B42" s="59"/>
      <c r="C42" s="59"/>
      <c r="D42" s="59"/>
      <c r="E42" s="59"/>
      <c r="F42" s="59"/>
      <c r="G42" s="59"/>
      <c r="H42" s="32"/>
      <c r="I42" s="32"/>
      <c r="J42" s="32"/>
      <c r="K42" s="32"/>
      <c r="L42" s="32"/>
    </row>
    <row r="43" spans="1:12" ht="15" customHeight="1">
      <c r="A43" s="308" t="s">
        <v>3642</v>
      </c>
      <c r="B43" s="308"/>
      <c r="C43" s="308"/>
      <c r="D43" s="308"/>
      <c r="E43" s="308"/>
      <c r="F43" s="308"/>
      <c r="G43" s="308"/>
      <c r="H43" s="30"/>
      <c r="I43" s="33"/>
      <c r="J43" s="33"/>
      <c r="K43" s="33"/>
      <c r="L43" s="33"/>
    </row>
    <row r="44" spans="1:12" ht="15.75" customHeight="1">
      <c r="A44" s="308" t="s">
        <v>3609</v>
      </c>
      <c r="B44" s="308"/>
      <c r="C44" s="308"/>
      <c r="D44" s="308"/>
      <c r="E44" s="308"/>
      <c r="F44" s="308"/>
      <c r="G44" s="308"/>
      <c r="H44" s="32"/>
      <c r="I44" s="30"/>
      <c r="J44" s="30"/>
      <c r="K44" s="30"/>
      <c r="L44" s="30"/>
    </row>
    <row r="45" spans="1:12" ht="14.25" customHeight="1">
      <c r="A45" s="308" t="s">
        <v>3643</v>
      </c>
      <c r="B45" s="308"/>
      <c r="C45" s="308"/>
      <c r="D45" s="308"/>
      <c r="E45" s="308"/>
      <c r="F45" s="308"/>
      <c r="G45" s="308"/>
      <c r="H45" s="33"/>
      <c r="I45" s="275"/>
      <c r="J45" s="275"/>
      <c r="K45" s="64"/>
      <c r="L45" s="37"/>
    </row>
    <row r="46" spans="1:12" ht="15">
      <c r="A46" s="308" t="s">
        <v>1</v>
      </c>
      <c r="B46" s="308"/>
      <c r="C46" s="308"/>
      <c r="D46" s="308"/>
      <c r="E46" s="308"/>
      <c r="F46" s="308"/>
      <c r="G46" s="308"/>
      <c r="H46" s="53"/>
      <c r="I46" s="275"/>
      <c r="J46" s="275"/>
      <c r="K46" s="64"/>
      <c r="L46" s="37"/>
    </row>
    <row r="47" spans="1:12" ht="15">
      <c r="A47" s="267"/>
      <c r="B47" s="268"/>
      <c r="C47" s="269"/>
      <c r="D47" s="270"/>
      <c r="E47" s="270"/>
      <c r="F47" s="270"/>
      <c r="G47" s="270"/>
      <c r="H47" s="30"/>
      <c r="I47" s="275"/>
      <c r="J47" s="275"/>
      <c r="K47" s="64"/>
      <c r="L47" s="37"/>
    </row>
    <row r="48" spans="1:12" ht="15">
      <c r="A48" s="274" t="s">
        <v>2</v>
      </c>
      <c r="B48" s="309" t="s">
        <v>3604</v>
      </c>
      <c r="C48" s="309"/>
      <c r="D48" s="309"/>
      <c r="E48" s="309"/>
      <c r="F48" s="309"/>
      <c r="G48" s="309"/>
      <c r="H48" s="35"/>
      <c r="I48" s="275"/>
      <c r="J48" s="277"/>
      <c r="K48" s="64"/>
      <c r="L48" s="37"/>
    </row>
    <row r="49" spans="1:11">
      <c r="H49" s="40"/>
    </row>
    <row r="50" spans="1:11">
      <c r="H50" s="40"/>
      <c r="I50" s="40"/>
      <c r="J50" s="60"/>
      <c r="K50" s="61"/>
    </row>
    <row r="51" spans="1:11">
      <c r="I51" s="40"/>
      <c r="J51" s="60"/>
      <c r="K51" s="62"/>
    </row>
    <row r="52" spans="1:11">
      <c r="H52" s="40"/>
      <c r="I52" s="40"/>
      <c r="J52" s="60"/>
      <c r="K52" s="62"/>
    </row>
    <row r="53" spans="1:11">
      <c r="I53" s="40"/>
      <c r="J53" s="60"/>
      <c r="K53" s="62"/>
    </row>
    <row r="54" spans="1:11">
      <c r="I54" s="40"/>
      <c r="J54" s="60"/>
      <c r="K54" s="62"/>
    </row>
    <row r="55" spans="1:11">
      <c r="J55" s="42"/>
    </row>
    <row r="60" spans="1:11" ht="15">
      <c r="A60" t="s">
        <v>3536</v>
      </c>
    </row>
  </sheetData>
  <mergeCells count="11">
    <mergeCell ref="B48:G48"/>
    <mergeCell ref="A41:G41"/>
    <mergeCell ref="A43:G43"/>
    <mergeCell ref="A45:G45"/>
    <mergeCell ref="A46:G46"/>
    <mergeCell ref="A1:G1"/>
    <mergeCell ref="A4:G4"/>
    <mergeCell ref="B6:G6"/>
    <mergeCell ref="A44:G44"/>
    <mergeCell ref="A2:G2"/>
    <mergeCell ref="A3:G3"/>
  </mergeCells>
  <printOptions horizontalCentered="1" verticalCentered="1"/>
  <pageMargins left="0.39370078740157483" right="0.39370078740157483" top="0.39370078740157483" bottom="0.39370078740157483" header="0" footer="0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2060"/>
  </sheetPr>
  <dimension ref="A1:AB96"/>
  <sheetViews>
    <sheetView view="pageBreakPreview" zoomScale="80" zoomScaleNormal="80" zoomScaleSheetLayoutView="80" workbookViewId="0">
      <selection activeCell="D17" sqref="D17"/>
    </sheetView>
  </sheetViews>
  <sheetFormatPr baseColWidth="10" defaultRowHeight="12.75"/>
  <cols>
    <col min="1" max="1" width="4.28515625" style="31" customWidth="1"/>
    <col min="2" max="2" width="23.28515625" style="31" customWidth="1"/>
    <col min="3" max="3" width="4.28515625" style="31" customWidth="1"/>
    <col min="4" max="4" width="64.85546875" style="31" customWidth="1"/>
    <col min="5" max="5" width="4.28515625" style="31" customWidth="1"/>
    <col min="6" max="6" width="21.42578125" style="31" customWidth="1"/>
    <col min="7" max="7" width="4.28515625" style="31" customWidth="1"/>
    <col min="8" max="8" width="11.85546875" style="31" bestFit="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308"/>
      <c r="H1" s="30"/>
      <c r="I1" s="30"/>
      <c r="J1" s="30"/>
      <c r="K1" s="30"/>
      <c r="L1" s="30"/>
    </row>
    <row r="2" spans="1:28" ht="15" customHeight="1">
      <c r="A2" s="308" t="s">
        <v>3610</v>
      </c>
      <c r="B2" s="308"/>
      <c r="C2" s="308"/>
      <c r="D2" s="308"/>
      <c r="E2" s="308"/>
      <c r="F2" s="308"/>
      <c r="G2" s="308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308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308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269"/>
      <c r="D5" s="270"/>
      <c r="E5" s="270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311" t="s">
        <v>2</v>
      </c>
      <c r="B6" s="311"/>
      <c r="C6" s="309" t="s">
        <v>3604</v>
      </c>
      <c r="D6" s="309"/>
      <c r="E6" s="309"/>
      <c r="F6" s="309"/>
      <c r="G6" s="309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</row>
    <row r="8" spans="1:28" ht="15" customHeight="1">
      <c r="A8" s="64"/>
      <c r="B8" s="64"/>
      <c r="C8" s="64"/>
      <c r="D8" s="64"/>
      <c r="E8" s="64"/>
      <c r="F8" s="64"/>
      <c r="G8" s="64"/>
    </row>
    <row r="9" spans="1:28" s="67" customFormat="1" ht="18.75" customHeight="1">
      <c r="A9" s="68"/>
      <c r="B9" s="69"/>
      <c r="C9" s="68"/>
      <c r="D9" s="70"/>
      <c r="E9" s="68"/>
      <c r="F9" s="66"/>
      <c r="G9" s="71"/>
    </row>
    <row r="10" spans="1:28" s="67" customFormat="1" ht="18.75" customHeight="1">
      <c r="A10" s="68"/>
      <c r="B10" s="72"/>
      <c r="C10" s="68"/>
      <c r="D10" s="68"/>
      <c r="E10" s="68"/>
      <c r="F10" s="66"/>
      <c r="G10" s="71"/>
    </row>
    <row r="11" spans="1:28" s="67" customFormat="1" ht="18.75" customHeight="1">
      <c r="A11" s="68"/>
      <c r="B11" s="279" t="s">
        <v>3536</v>
      </c>
      <c r="C11" s="68"/>
      <c r="D11" s="70"/>
      <c r="E11" s="68"/>
      <c r="F11" s="66"/>
      <c r="G11" s="71"/>
    </row>
    <row r="12" spans="1:28" s="67" customFormat="1" ht="18.75" customHeight="1">
      <c r="A12" s="68"/>
      <c r="B12" s="72"/>
      <c r="C12" s="68"/>
      <c r="D12" s="68"/>
      <c r="E12" s="68"/>
      <c r="F12" s="66"/>
      <c r="G12" s="71"/>
    </row>
    <row r="13" spans="1:28" s="67" customFormat="1" ht="18.75" customHeight="1">
      <c r="A13" s="68"/>
      <c r="B13" s="73"/>
      <c r="C13" s="68"/>
      <c r="D13" s="70"/>
      <c r="E13" s="68"/>
      <c r="F13" s="66"/>
      <c r="G13" s="71"/>
    </row>
    <row r="14" spans="1:28" s="67" customFormat="1" ht="18.75" customHeight="1">
      <c r="A14" s="68"/>
      <c r="B14" s="74"/>
      <c r="D14" s="75"/>
      <c r="E14" s="75"/>
      <c r="F14" s="66"/>
      <c r="G14" s="71"/>
    </row>
    <row r="15" spans="1:28" s="67" customFormat="1" ht="18.75" customHeight="1">
      <c r="A15" s="68"/>
      <c r="B15" s="73"/>
      <c r="D15" s="70"/>
      <c r="E15" s="75"/>
      <c r="F15" s="66"/>
      <c r="G15" s="71"/>
      <c r="I15" s="76"/>
    </row>
    <row r="16" spans="1:28" s="67" customFormat="1" ht="18.75" customHeight="1">
      <c r="A16" s="68"/>
      <c r="D16" s="75"/>
      <c r="E16" s="75"/>
      <c r="F16" s="77"/>
      <c r="G16" s="71"/>
    </row>
    <row r="17" spans="1:9" s="67" customFormat="1" ht="18.75" customHeight="1">
      <c r="A17" s="68"/>
      <c r="B17" s="73"/>
      <c r="D17" s="70"/>
      <c r="E17" s="75"/>
      <c r="F17" s="66"/>
      <c r="G17" s="71"/>
    </row>
    <row r="18" spans="1:9" s="67" customFormat="1" ht="18.75" customHeight="1">
      <c r="A18" s="68"/>
      <c r="F18" s="30"/>
      <c r="G18" s="71"/>
    </row>
    <row r="19" spans="1:9" s="67" customFormat="1" ht="18.75" customHeight="1">
      <c r="A19" s="68"/>
      <c r="B19" s="73"/>
      <c r="D19" s="70"/>
      <c r="E19" s="75"/>
      <c r="F19" s="66"/>
      <c r="G19" s="71"/>
      <c r="I19" s="76"/>
    </row>
    <row r="20" spans="1:9" s="67" customFormat="1" ht="18.75" customHeight="1">
      <c r="A20" s="68"/>
      <c r="D20" s="75"/>
      <c r="E20" s="75"/>
      <c r="F20" s="66"/>
      <c r="G20" s="71"/>
    </row>
    <row r="21" spans="1:9" s="67" customFormat="1" ht="18.75" customHeight="1">
      <c r="A21" s="68"/>
      <c r="B21" s="73"/>
      <c r="D21" s="70"/>
      <c r="E21" s="75"/>
      <c r="F21" s="66"/>
      <c r="G21" s="71"/>
    </row>
    <row r="22" spans="1:9" s="67" customFormat="1" ht="18.75" customHeight="1">
      <c r="A22" s="68"/>
      <c r="D22" s="75"/>
      <c r="E22" s="75"/>
      <c r="F22" s="66"/>
      <c r="G22" s="71"/>
    </row>
    <row r="23" spans="1:9" s="67" customFormat="1" ht="18.75" customHeight="1">
      <c r="A23" s="68"/>
      <c r="B23" s="73"/>
      <c r="D23" s="70"/>
      <c r="E23" s="75"/>
      <c r="F23" s="66"/>
      <c r="G23" s="71"/>
    </row>
    <row r="24" spans="1:9" s="67" customFormat="1" ht="18.75" customHeight="1">
      <c r="A24" s="68"/>
      <c r="D24" s="78"/>
      <c r="E24" s="75"/>
      <c r="F24" s="66"/>
      <c r="G24" s="71"/>
    </row>
    <row r="25" spans="1:9" s="67" customFormat="1" ht="18.75" customHeight="1">
      <c r="A25" s="68"/>
      <c r="B25" s="79"/>
      <c r="D25" s="70"/>
      <c r="E25" s="75"/>
      <c r="F25" s="66"/>
      <c r="G25" s="71"/>
      <c r="I25" s="80"/>
    </row>
    <row r="26" spans="1:9" s="67" customFormat="1" ht="18.75" customHeight="1">
      <c r="A26" s="68"/>
      <c r="F26" s="30"/>
      <c r="G26" s="71"/>
    </row>
    <row r="27" spans="1:9" s="67" customFormat="1" ht="18.75" customHeight="1">
      <c r="A27" s="68"/>
      <c r="B27" s="81"/>
      <c r="D27" s="70"/>
      <c r="E27" s="75"/>
      <c r="F27" s="66"/>
      <c r="G27" s="71"/>
    </row>
    <row r="28" spans="1:9" s="67" customFormat="1" ht="18.75" customHeight="1">
      <c r="A28" s="68"/>
      <c r="D28" s="75"/>
      <c r="E28" s="75"/>
      <c r="F28" s="66"/>
      <c r="G28" s="71"/>
    </row>
    <row r="29" spans="1:9" s="67" customFormat="1" ht="18.75" customHeight="1">
      <c r="A29" s="68"/>
      <c r="D29" s="75"/>
      <c r="E29" s="75"/>
      <c r="F29" s="82"/>
      <c r="G29" s="71"/>
    </row>
    <row r="30" spans="1:9" s="67" customFormat="1" ht="18.75" customHeight="1">
      <c r="A30" s="68"/>
      <c r="D30" s="83"/>
      <c r="E30" s="75"/>
      <c r="F30" s="82"/>
      <c r="G30" s="71"/>
    </row>
    <row r="31" spans="1:9" s="67" customFormat="1" ht="18.75" customHeight="1">
      <c r="A31" s="68"/>
      <c r="D31" s="75"/>
      <c r="E31" s="75"/>
      <c r="F31" s="82"/>
      <c r="G31" s="71"/>
    </row>
    <row r="32" spans="1:9" s="67" customFormat="1" ht="18.75" customHeight="1">
      <c r="A32" s="68"/>
      <c r="D32" s="75"/>
      <c r="E32" s="75"/>
      <c r="F32" s="82"/>
      <c r="G32" s="71"/>
    </row>
    <row r="33" spans="1:9" s="67" customFormat="1" ht="18.75" customHeight="1">
      <c r="A33" s="68"/>
      <c r="B33" s="68"/>
      <c r="C33" s="68"/>
      <c r="D33" s="68"/>
      <c r="E33" s="68"/>
      <c r="F33" s="82"/>
      <c r="G33" s="71"/>
    </row>
    <row r="34" spans="1:9" s="67" customFormat="1" ht="18.75" customHeight="1">
      <c r="A34" s="68"/>
      <c r="B34" s="68"/>
      <c r="C34" s="68"/>
      <c r="D34" s="68"/>
      <c r="E34" s="68"/>
      <c r="F34" s="82"/>
      <c r="G34" s="71"/>
    </row>
    <row r="35" spans="1:9" s="67" customFormat="1" ht="18.75" customHeight="1">
      <c r="A35" s="68"/>
      <c r="B35" s="68"/>
      <c r="C35" s="68"/>
      <c r="D35" s="68"/>
      <c r="E35" s="68"/>
      <c r="F35" s="82"/>
      <c r="G35" s="71"/>
    </row>
    <row r="36" spans="1:9" s="67" customFormat="1" ht="18.75" customHeight="1">
      <c r="A36" s="68"/>
      <c r="B36" s="68"/>
      <c r="C36" s="68"/>
      <c r="D36" s="68"/>
      <c r="E36" s="68"/>
      <c r="F36" s="82"/>
      <c r="G36" s="71"/>
    </row>
    <row r="37" spans="1:9" s="67" customFormat="1" ht="18.75" customHeight="1">
      <c r="A37" s="68"/>
      <c r="B37" s="68"/>
      <c r="C37" s="68"/>
      <c r="D37" s="68"/>
      <c r="E37" s="68"/>
      <c r="F37" s="82"/>
      <c r="G37" s="71"/>
    </row>
    <row r="38" spans="1:9" s="67" customFormat="1" ht="18.75" customHeight="1">
      <c r="A38" s="68"/>
      <c r="B38" s="68"/>
      <c r="C38" s="68"/>
      <c r="D38" s="68"/>
      <c r="E38" s="68"/>
      <c r="F38" s="82"/>
      <c r="G38" s="71"/>
    </row>
    <row r="39" spans="1:9" s="67" customFormat="1" ht="18.75" customHeight="1">
      <c r="A39" s="68"/>
      <c r="B39" s="68"/>
      <c r="C39" s="68"/>
      <c r="D39" s="68"/>
      <c r="E39" s="68"/>
      <c r="F39" s="82"/>
      <c r="G39" s="71"/>
    </row>
    <row r="40" spans="1:9" s="67" customFormat="1" ht="18.75" customHeight="1">
      <c r="A40" s="68"/>
      <c r="B40" s="68"/>
      <c r="C40" s="68"/>
      <c r="D40" s="68"/>
      <c r="E40" s="68"/>
      <c r="F40" s="82"/>
      <c r="G40" s="71"/>
    </row>
    <row r="41" spans="1:9" s="67" customFormat="1" ht="18.75" customHeight="1">
      <c r="A41" s="68"/>
      <c r="B41" s="68"/>
      <c r="C41" s="68"/>
      <c r="D41" s="68"/>
      <c r="E41" s="68"/>
      <c r="F41" s="82"/>
      <c r="G41" s="71"/>
    </row>
    <row r="42" spans="1:9" s="67" customFormat="1" ht="18.75" customHeight="1">
      <c r="A42" s="68"/>
      <c r="B42" s="68"/>
      <c r="C42" s="68"/>
      <c r="D42" s="68"/>
      <c r="E42" s="68"/>
      <c r="F42" s="82"/>
      <c r="G42" s="71"/>
    </row>
    <row r="43" spans="1:9" s="67" customFormat="1" ht="18.75" customHeight="1">
      <c r="A43" s="68"/>
      <c r="B43" s="68"/>
      <c r="C43" s="68"/>
      <c r="D43" s="68"/>
      <c r="E43" s="68"/>
      <c r="F43" s="82"/>
      <c r="G43" s="71"/>
    </row>
    <row r="44" spans="1:9" s="67" customFormat="1" ht="18.75" customHeight="1">
      <c r="A44" s="68"/>
      <c r="B44" s="68"/>
      <c r="C44" s="68"/>
      <c r="D44" s="68"/>
      <c r="E44" s="68"/>
      <c r="F44" s="82"/>
      <c r="G44" s="71"/>
    </row>
    <row r="45" spans="1:9" s="67" customFormat="1" ht="18.75" customHeight="1">
      <c r="A45" s="68"/>
      <c r="B45" s="68"/>
      <c r="C45" s="68"/>
      <c r="D45" s="68"/>
      <c r="E45" s="68"/>
      <c r="F45" s="82"/>
      <c r="G45" s="71"/>
    </row>
    <row r="46" spans="1:9" s="67" customFormat="1" ht="18.75" customHeight="1">
      <c r="A46" s="68"/>
      <c r="B46" s="68"/>
      <c r="C46" s="68"/>
      <c r="D46" s="68"/>
      <c r="E46" s="68"/>
      <c r="F46" s="82"/>
      <c r="G46" s="71"/>
    </row>
    <row r="47" spans="1:9" s="67" customFormat="1" ht="18.75" customHeight="1">
      <c r="A47" s="87" t="s">
        <v>3544</v>
      </c>
      <c r="B47" s="87"/>
      <c r="C47" s="87"/>
      <c r="D47" s="87"/>
      <c r="E47" s="87"/>
      <c r="F47" s="87"/>
      <c r="G47" s="87"/>
    </row>
    <row r="48" spans="1:9" s="30" customFormat="1" ht="16.5" customHeight="1">
      <c r="A48" s="88"/>
      <c r="B48" s="88"/>
      <c r="C48" s="88"/>
      <c r="D48" s="88"/>
      <c r="E48" s="88"/>
      <c r="F48" s="89"/>
      <c r="G48" s="90"/>
      <c r="I48" s="91"/>
    </row>
    <row r="49" spans="1:9">
      <c r="A49" s="92"/>
      <c r="B49" s="92"/>
      <c r="C49" s="92"/>
      <c r="D49" s="92"/>
      <c r="E49" s="92"/>
      <c r="F49" s="92"/>
      <c r="G49" s="92"/>
    </row>
    <row r="50" spans="1:9" ht="15">
      <c r="A50" s="92"/>
      <c r="B50" s="92"/>
      <c r="C50" s="92"/>
      <c r="D50" s="92"/>
      <c r="E50" s="92"/>
      <c r="F50" s="93"/>
      <c r="G50" s="92"/>
    </row>
    <row r="51" spans="1:9">
      <c r="A51" s="92"/>
      <c r="B51" s="92"/>
      <c r="C51" s="92"/>
      <c r="D51" s="92"/>
      <c r="E51" s="92"/>
      <c r="F51" s="94"/>
      <c r="G51" s="92"/>
      <c r="I51" s="95"/>
    </row>
    <row r="52" spans="1:9">
      <c r="A52" s="92"/>
      <c r="B52" s="92"/>
      <c r="C52" s="92"/>
      <c r="D52" s="92"/>
      <c r="E52" s="92"/>
      <c r="F52" s="92"/>
      <c r="G52" s="92"/>
      <c r="I52" s="96"/>
    </row>
    <row r="53" spans="1:9">
      <c r="A53" s="92"/>
      <c r="B53" s="92"/>
      <c r="C53" s="92"/>
      <c r="D53" s="92"/>
      <c r="E53" s="92"/>
      <c r="F53" s="94"/>
      <c r="G53" s="92"/>
    </row>
    <row r="54" spans="1:9">
      <c r="A54" s="92"/>
      <c r="B54" s="92"/>
      <c r="C54" s="92"/>
      <c r="D54" s="92"/>
      <c r="E54" s="92"/>
      <c r="F54" s="92"/>
      <c r="G54" s="92"/>
    </row>
    <row r="55" spans="1:9">
      <c r="A55" s="92"/>
      <c r="B55" s="92"/>
      <c r="C55" s="92"/>
      <c r="D55" s="92"/>
      <c r="E55" s="92"/>
      <c r="F55" s="92"/>
      <c r="G55" s="92"/>
    </row>
    <row r="56" spans="1:9">
      <c r="A56" s="92"/>
      <c r="B56" s="92"/>
      <c r="C56" s="92"/>
      <c r="D56" s="92"/>
      <c r="E56" s="92"/>
      <c r="F56" s="94"/>
      <c r="G56" s="92"/>
    </row>
    <row r="57" spans="1:9">
      <c r="A57" s="92"/>
      <c r="B57" s="92"/>
      <c r="C57" s="92"/>
      <c r="D57" s="92"/>
      <c r="E57" s="92"/>
      <c r="F57" s="92"/>
      <c r="G57" s="92"/>
    </row>
    <row r="58" spans="1:9">
      <c r="A58" s="92"/>
      <c r="B58" s="92"/>
      <c r="C58" s="92"/>
      <c r="D58" s="92"/>
      <c r="E58" s="92"/>
      <c r="F58" s="92"/>
      <c r="G58" s="92"/>
    </row>
    <row r="59" spans="1:9">
      <c r="A59" s="92"/>
      <c r="B59" s="92"/>
      <c r="C59" s="92"/>
      <c r="D59" s="92"/>
      <c r="E59" s="92"/>
      <c r="F59" s="92"/>
      <c r="G59" s="92"/>
    </row>
    <row r="60" spans="1:9">
      <c r="A60" s="92"/>
      <c r="B60" s="92"/>
      <c r="C60" s="92"/>
      <c r="D60" s="92"/>
      <c r="E60" s="92"/>
      <c r="F60" s="92"/>
      <c r="G60" s="92"/>
    </row>
    <row r="61" spans="1:9">
      <c r="A61" s="92"/>
      <c r="B61" s="92"/>
      <c r="C61" s="92"/>
      <c r="D61" s="92"/>
      <c r="E61" s="92"/>
      <c r="F61" s="92"/>
      <c r="G61" s="92"/>
    </row>
    <row r="62" spans="1:9">
      <c r="A62" s="92"/>
      <c r="B62" s="92"/>
      <c r="C62" s="92"/>
      <c r="D62" s="92"/>
      <c r="E62" s="92"/>
      <c r="F62" s="92"/>
      <c r="G62" s="92"/>
    </row>
    <row r="63" spans="1:9">
      <c r="A63" s="92"/>
      <c r="B63" s="92"/>
      <c r="C63" s="92"/>
      <c r="D63" s="92"/>
      <c r="E63" s="92"/>
      <c r="F63" s="92"/>
      <c r="G63" s="92"/>
    </row>
    <row r="64" spans="1:9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6">
    <mergeCell ref="A1:G1"/>
    <mergeCell ref="A4:G4"/>
    <mergeCell ref="C6:G6"/>
    <mergeCell ref="A6:B6"/>
    <mergeCell ref="A2:G2"/>
    <mergeCell ref="A3:G3"/>
  </mergeCells>
  <printOptions horizontalCentered="1" verticalCentered="1"/>
  <pageMargins left="0.59055118110236227" right="0.39370078740157483" top="0.39370078740157483" bottom="0.39370078740157483" header="0" footer="0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1:AB65"/>
  <sheetViews>
    <sheetView view="pageBreakPreview" zoomScale="90" zoomScaleNormal="75" zoomScaleSheetLayoutView="90" workbookViewId="0">
      <selection activeCell="C21" sqref="C21"/>
    </sheetView>
  </sheetViews>
  <sheetFormatPr baseColWidth="10" defaultRowHeight="12.75"/>
  <cols>
    <col min="1" max="1" width="4.28515625" style="31" customWidth="1"/>
    <col min="2" max="2" width="25.7109375" style="31" customWidth="1"/>
    <col min="3" max="3" width="68.28515625" style="31" customWidth="1"/>
    <col min="4" max="4" width="17.28515625" style="31" customWidth="1"/>
    <col min="5" max="5" width="25.7109375" style="105" customWidth="1"/>
    <col min="6" max="6" width="4.28515625" style="31" customWidth="1"/>
    <col min="7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3611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312" t="s">
        <v>3604</v>
      </c>
      <c r="D5" s="312"/>
      <c r="E5" s="312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311" t="s">
        <v>2</v>
      </c>
      <c r="B6" s="311"/>
      <c r="C6" s="309"/>
      <c r="D6" s="309"/>
      <c r="E6" s="309"/>
      <c r="F6" s="278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</row>
    <row r="8" spans="1:28" s="67" customFormat="1" ht="18.75" customHeight="1">
      <c r="A8" s="64"/>
      <c r="B8" s="64"/>
      <c r="C8" s="64"/>
      <c r="D8" s="64"/>
      <c r="E8" s="106"/>
      <c r="F8" s="64"/>
    </row>
    <row r="9" spans="1:28" s="67" customFormat="1" ht="18.75" customHeight="1">
      <c r="A9" s="64"/>
      <c r="C9" s="64"/>
      <c r="D9" s="64"/>
      <c r="E9" s="106"/>
      <c r="F9" s="64"/>
    </row>
    <row r="10" spans="1:28" s="67" customFormat="1" ht="18.75" customHeight="1">
      <c r="A10" s="64"/>
      <c r="B10"/>
      <c r="C10" s="64"/>
      <c r="D10" s="64"/>
      <c r="E10" s="106"/>
      <c r="F10" s="64"/>
    </row>
    <row r="11" spans="1:28" s="109" customFormat="1" ht="18.75" customHeight="1">
      <c r="A11" s="54"/>
      <c r="B11" s="107"/>
      <c r="C11" s="54"/>
      <c r="D11" s="54"/>
      <c r="E11" s="108"/>
      <c r="F11" s="54"/>
    </row>
    <row r="12" spans="1:28" s="53" customFormat="1" ht="18.75" customHeight="1">
      <c r="A12" s="110"/>
      <c r="B12" s="111"/>
      <c r="E12" s="112"/>
      <c r="F12" s="113"/>
    </row>
    <row r="13" spans="1:28" s="53" customFormat="1" ht="18.75" customHeight="1">
      <c r="A13" s="110"/>
      <c r="B13" s="111"/>
      <c r="E13" s="112"/>
      <c r="F13" s="113"/>
    </row>
    <row r="14" spans="1:28" s="53" customFormat="1" ht="18.75" customHeight="1">
      <c r="A14" s="110"/>
      <c r="B14" s="280" t="s">
        <v>3536</v>
      </c>
      <c r="E14" s="112"/>
      <c r="F14" s="113"/>
    </row>
    <row r="15" spans="1:28" s="53" customFormat="1" ht="18.75" customHeight="1">
      <c r="A15" s="110"/>
      <c r="B15" s="114"/>
      <c r="E15" s="115"/>
      <c r="F15" s="113"/>
    </row>
    <row r="16" spans="1:28" s="53" customFormat="1" ht="18.75" customHeight="1">
      <c r="A16" s="110"/>
      <c r="B16" s="111"/>
      <c r="C16" s="114"/>
      <c r="D16" s="114"/>
      <c r="E16" s="115"/>
      <c r="F16" s="113"/>
    </row>
    <row r="17" spans="1:6" s="53" customFormat="1" ht="18.75" customHeight="1">
      <c r="A17" s="110"/>
      <c r="B17" s="111"/>
      <c r="C17" s="114"/>
      <c r="D17" s="114"/>
      <c r="E17" s="115"/>
      <c r="F17" s="113"/>
    </row>
    <row r="18" spans="1:6" s="53" customFormat="1" ht="18.75" customHeight="1">
      <c r="A18" s="110"/>
      <c r="B18" s="111"/>
      <c r="C18" s="114"/>
      <c r="D18" s="114"/>
      <c r="E18" s="115"/>
      <c r="F18" s="113"/>
    </row>
    <row r="19" spans="1:6" s="119" customFormat="1" ht="18.75" customHeight="1">
      <c r="A19" s="116"/>
      <c r="B19" s="75"/>
      <c r="C19" s="116"/>
      <c r="D19" s="116"/>
      <c r="E19" s="117"/>
      <c r="F19" s="118"/>
    </row>
    <row r="20" spans="1:6" s="119" customFormat="1" ht="18.75" customHeight="1">
      <c r="A20" s="116"/>
      <c r="B20" s="120"/>
      <c r="C20" s="116"/>
      <c r="D20" s="121"/>
      <c r="E20" s="117"/>
      <c r="F20" s="118"/>
    </row>
    <row r="21" spans="1:6" s="119" customFormat="1" ht="18.75" customHeight="1">
      <c r="A21" s="116"/>
      <c r="B21" s="120"/>
      <c r="C21" s="116"/>
      <c r="D21" s="121"/>
      <c r="E21" s="117"/>
      <c r="F21" s="118"/>
    </row>
    <row r="22" spans="1:6" s="119" customFormat="1" ht="18.75" customHeight="1">
      <c r="A22" s="116"/>
      <c r="B22" s="120"/>
      <c r="C22" s="116"/>
      <c r="D22" s="121"/>
      <c r="E22" s="117"/>
      <c r="F22" s="118"/>
    </row>
    <row r="23" spans="1:6" s="67" customFormat="1" ht="18.75" customHeight="1">
      <c r="A23" s="68"/>
      <c r="B23" s="120"/>
      <c r="C23" s="68"/>
      <c r="D23" s="68"/>
      <c r="E23" s="117"/>
      <c r="F23" s="71"/>
    </row>
    <row r="24" spans="1:6" s="67" customFormat="1" ht="18.75" customHeight="1">
      <c r="A24" s="68"/>
      <c r="B24" s="75"/>
      <c r="C24" s="68"/>
      <c r="D24" s="68"/>
      <c r="E24" s="117"/>
      <c r="F24" s="71"/>
    </row>
    <row r="25" spans="1:6" s="67" customFormat="1" ht="18.75" customHeight="1">
      <c r="A25" s="68"/>
      <c r="B25" s="120"/>
      <c r="C25" s="68"/>
      <c r="D25" s="122"/>
      <c r="E25" s="117"/>
      <c r="F25" s="71"/>
    </row>
    <row r="26" spans="1:6" s="67" customFormat="1" ht="18.75" customHeight="1">
      <c r="A26" s="68"/>
      <c r="B26" s="120"/>
      <c r="C26" s="68"/>
      <c r="E26" s="117"/>
      <c r="F26" s="71"/>
    </row>
    <row r="27" spans="1:6" s="67" customFormat="1" ht="18.75" customHeight="1">
      <c r="A27" s="68"/>
      <c r="B27" s="120"/>
      <c r="D27" s="123"/>
      <c r="E27" s="117"/>
      <c r="F27" s="71"/>
    </row>
    <row r="28" spans="1:6" s="67" customFormat="1" ht="18.75" customHeight="1">
      <c r="A28" s="68"/>
      <c r="B28" s="120"/>
      <c r="D28" s="122"/>
      <c r="E28" s="117"/>
      <c r="F28" s="71"/>
    </row>
    <row r="29" spans="1:6" s="67" customFormat="1" ht="18.75" customHeight="1">
      <c r="A29" s="68"/>
      <c r="B29" s="75"/>
      <c r="C29" s="68"/>
      <c r="D29" s="68"/>
      <c r="E29" s="117"/>
      <c r="F29" s="71"/>
    </row>
    <row r="30" spans="1:6" s="67" customFormat="1" ht="18.75" customHeight="1">
      <c r="A30" s="68"/>
      <c r="B30" s="75"/>
      <c r="C30" s="68"/>
      <c r="D30" s="68"/>
      <c r="E30" s="117"/>
      <c r="F30" s="71"/>
    </row>
    <row r="31" spans="1:6" s="67" customFormat="1" ht="18.75" customHeight="1">
      <c r="A31" s="68"/>
      <c r="B31" s="75"/>
      <c r="C31" s="68"/>
      <c r="D31" s="68"/>
      <c r="E31" s="117"/>
      <c r="F31" s="71"/>
    </row>
    <row r="32" spans="1:6" s="67" customFormat="1" ht="18.75" customHeight="1">
      <c r="A32" s="68"/>
      <c r="B32" s="75"/>
      <c r="C32" s="68"/>
      <c r="D32" s="68"/>
      <c r="E32" s="117"/>
      <c r="F32" s="71"/>
    </row>
    <row r="33" spans="1:6" s="67" customFormat="1" ht="18.75" customHeight="1">
      <c r="A33" s="68"/>
      <c r="B33" s="124"/>
      <c r="E33" s="117"/>
      <c r="F33" s="71"/>
    </row>
    <row r="34" spans="1:6" s="67" customFormat="1" ht="18.75" customHeight="1">
      <c r="A34" s="68"/>
      <c r="B34" s="124"/>
      <c r="D34" s="123"/>
      <c r="E34" s="117"/>
      <c r="F34" s="71"/>
    </row>
    <row r="35" spans="1:6" s="67" customFormat="1" ht="18.75" customHeight="1">
      <c r="A35" s="68"/>
      <c r="B35" s="124"/>
      <c r="D35" s="123"/>
      <c r="E35" s="117"/>
      <c r="F35" s="71"/>
    </row>
    <row r="36" spans="1:6" s="67" customFormat="1" ht="18.75" customHeight="1">
      <c r="A36" s="68"/>
      <c r="B36" s="124"/>
      <c r="E36" s="117"/>
      <c r="F36" s="71"/>
    </row>
    <row r="37" spans="1:6" s="67" customFormat="1" ht="18.75" customHeight="1">
      <c r="A37" s="68"/>
      <c r="B37" s="124"/>
      <c r="E37" s="117"/>
      <c r="F37" s="71"/>
    </row>
    <row r="38" spans="1:6" s="67" customFormat="1" ht="18.75" customHeight="1">
      <c r="A38" s="68"/>
      <c r="B38" s="109"/>
      <c r="E38" s="125"/>
      <c r="F38" s="71"/>
    </row>
    <row r="39" spans="1:6" s="67" customFormat="1" ht="18.75" customHeight="1">
      <c r="A39" s="68"/>
      <c r="B39" s="124"/>
      <c r="E39" s="117"/>
      <c r="F39" s="71"/>
    </row>
    <row r="40" spans="1:6" s="67" customFormat="1" ht="18.75" customHeight="1">
      <c r="A40" s="68"/>
      <c r="E40" s="126"/>
      <c r="F40" s="71"/>
    </row>
    <row r="41" spans="1:6" s="67" customFormat="1" ht="18.75" customHeight="1">
      <c r="A41" s="68"/>
      <c r="E41" s="126"/>
      <c r="F41" s="71"/>
    </row>
    <row r="42" spans="1:6" s="67" customFormat="1" ht="18.75" customHeight="1">
      <c r="A42" s="68"/>
      <c r="E42" s="126"/>
      <c r="F42" s="71"/>
    </row>
    <row r="43" spans="1:6" s="67" customFormat="1" ht="18.75" customHeight="1">
      <c r="A43" s="68"/>
      <c r="E43" s="126"/>
      <c r="F43" s="71"/>
    </row>
    <row r="44" spans="1:6" s="67" customFormat="1" ht="18.75" customHeight="1">
      <c r="A44" s="68"/>
      <c r="E44" s="126"/>
      <c r="F44" s="71"/>
    </row>
    <row r="45" spans="1:6" s="67" customFormat="1" ht="18.75" customHeight="1">
      <c r="A45" s="68"/>
      <c r="E45" s="126"/>
      <c r="F45" s="71"/>
    </row>
    <row r="46" spans="1:6" s="67" customFormat="1" ht="18.75" customHeight="1">
      <c r="A46" s="68"/>
      <c r="E46" s="126"/>
      <c r="F46" s="71"/>
    </row>
    <row r="47" spans="1:6" s="67" customFormat="1" ht="18.75" customHeight="1">
      <c r="A47" s="68"/>
      <c r="E47" s="126"/>
      <c r="F47" s="71"/>
    </row>
    <row r="48" spans="1:6" s="67" customFormat="1" ht="18.75" customHeight="1">
      <c r="A48" s="68"/>
      <c r="E48" s="126"/>
      <c r="F48" s="71"/>
    </row>
    <row r="49" spans="1:6" s="67" customFormat="1" ht="18.75" customHeight="1">
      <c r="A49" s="68"/>
      <c r="E49" s="126"/>
      <c r="F49" s="71"/>
    </row>
    <row r="50" spans="1:6" s="67" customFormat="1" ht="18.75" customHeight="1">
      <c r="A50" s="68"/>
      <c r="E50" s="126"/>
      <c r="F50" s="71"/>
    </row>
    <row r="51" spans="1:6" s="67" customFormat="1" ht="18.75" customHeight="1">
      <c r="A51" s="68"/>
      <c r="E51" s="126"/>
      <c r="F51" s="71"/>
    </row>
    <row r="52" spans="1:6" s="67" customFormat="1" ht="18.75" customHeight="1">
      <c r="A52" s="68"/>
      <c r="E52" s="126"/>
      <c r="F52" s="71"/>
    </row>
    <row r="53" spans="1:6" s="67" customFormat="1" ht="18.75" customHeight="1">
      <c r="A53" s="68"/>
      <c r="E53" s="126"/>
      <c r="F53" s="71"/>
    </row>
    <row r="54" spans="1:6" s="67" customFormat="1" ht="18.75" customHeight="1">
      <c r="A54" s="68"/>
      <c r="E54" s="126"/>
      <c r="F54" s="71"/>
    </row>
    <row r="55" spans="1:6" s="67" customFormat="1" ht="18.75" customHeight="1">
      <c r="A55" s="68"/>
      <c r="E55" s="126"/>
      <c r="F55" s="71"/>
    </row>
    <row r="56" spans="1:6" s="67" customFormat="1" ht="18.75" customHeight="1">
      <c r="A56" s="68"/>
      <c r="E56" s="126"/>
      <c r="F56" s="71"/>
    </row>
    <row r="57" spans="1:6" s="67" customFormat="1" ht="18.75" customHeight="1">
      <c r="A57" s="68"/>
      <c r="E57" s="126"/>
      <c r="F57" s="71"/>
    </row>
    <row r="58" spans="1:6" s="67" customFormat="1" ht="18.75" customHeight="1">
      <c r="A58" s="68"/>
      <c r="E58" s="126"/>
      <c r="F58" s="71"/>
    </row>
    <row r="59" spans="1:6" s="67" customFormat="1" ht="18.75" customHeight="1">
      <c r="A59" s="68"/>
      <c r="E59" s="126"/>
      <c r="F59" s="71"/>
    </row>
    <row r="60" spans="1:6" s="67" customFormat="1" ht="18.75" customHeight="1">
      <c r="A60" s="68"/>
      <c r="E60" s="126"/>
      <c r="F60" s="71"/>
    </row>
    <row r="61" spans="1:6" s="67" customFormat="1" ht="18.75" customHeight="1">
      <c r="A61" s="68"/>
      <c r="E61" s="126"/>
      <c r="F61" s="71"/>
    </row>
    <row r="62" spans="1:6" s="67" customFormat="1" ht="18.75" customHeight="1">
      <c r="A62" s="68"/>
      <c r="E62" s="126"/>
      <c r="F62" s="71"/>
    </row>
    <row r="63" spans="1:6" s="67" customFormat="1" ht="18.75" customHeight="1">
      <c r="A63" s="68"/>
      <c r="E63" s="126"/>
      <c r="F63" s="71"/>
    </row>
    <row r="64" spans="1:6" s="67" customFormat="1" ht="18.75" customHeight="1">
      <c r="A64" s="68"/>
      <c r="E64" s="126"/>
      <c r="F64" s="71"/>
    </row>
    <row r="65" spans="1:6" s="67" customFormat="1" ht="18.75" customHeight="1">
      <c r="A65" s="68"/>
      <c r="E65" s="126"/>
      <c r="F65" s="71"/>
    </row>
  </sheetData>
  <mergeCells count="6">
    <mergeCell ref="A6:B6"/>
    <mergeCell ref="C5:E6"/>
    <mergeCell ref="A1:F1"/>
    <mergeCell ref="A4:F4"/>
    <mergeCell ref="A2:F2"/>
    <mergeCell ref="A3:F3"/>
  </mergeCells>
  <printOptions horizontalCentered="1" verticalCentered="1"/>
  <pageMargins left="0.59055118110236227" right="0.39370078740157483" top="0.39370078740157483" bottom="0.39370078740157483" header="0" footer="0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AB96"/>
  <sheetViews>
    <sheetView view="pageBreakPreview" zoomScale="80" zoomScaleNormal="75" zoomScaleSheetLayoutView="80" workbookViewId="0">
      <selection activeCell="B21" sqref="B21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3612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 t="s">
        <v>3613</v>
      </c>
      <c r="C15" s="75"/>
      <c r="D15" s="75"/>
      <c r="E15" s="75"/>
      <c r="F15" s="281">
        <v>34050</v>
      </c>
      <c r="G15" s="71"/>
    </row>
    <row r="16" spans="1:28" s="67" customFormat="1" ht="18.75" customHeight="1">
      <c r="A16" s="68"/>
      <c r="B16" s="75" t="s">
        <v>3614</v>
      </c>
      <c r="C16" s="75"/>
      <c r="D16" s="75"/>
      <c r="E16" s="75"/>
      <c r="F16" s="281">
        <v>1160490</v>
      </c>
      <c r="G16" s="71"/>
    </row>
    <row r="17" spans="1:7" s="67" customFormat="1" ht="18.75" customHeight="1">
      <c r="A17" s="68"/>
      <c r="B17" s="75" t="s">
        <v>3615</v>
      </c>
      <c r="C17" s="75"/>
      <c r="D17" s="75"/>
      <c r="E17" s="75"/>
      <c r="F17" s="281">
        <v>1970255</v>
      </c>
      <c r="G17" s="71"/>
    </row>
    <row r="18" spans="1:7" s="67" customFormat="1" ht="18.75" customHeight="1">
      <c r="A18" s="68"/>
      <c r="B18" s="75" t="s">
        <v>3616</v>
      </c>
      <c r="C18" s="75"/>
      <c r="D18" s="75"/>
      <c r="E18" s="75"/>
      <c r="F18" s="281">
        <v>2112360</v>
      </c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5277155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F10:F12"/>
    <mergeCell ref="A1:F1"/>
    <mergeCell ref="A2:F2"/>
    <mergeCell ref="A3:F3"/>
    <mergeCell ref="A4:F4"/>
    <mergeCell ref="B5:F6"/>
    <mergeCell ref="B10:B12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B96"/>
  <sheetViews>
    <sheetView view="pageBreakPreview" zoomScale="80" zoomScaleNormal="75" zoomScaleSheetLayoutView="80" workbookViewId="0">
      <selection activeCell="D29" sqref="D29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3642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3619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3643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3604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BMU E INM</vt:lpstr>
      <vt:lpstr>Rel Cta Banc</vt:lpstr>
      <vt:lpstr>Rel Esq Bur</vt:lpstr>
      <vt:lpstr>GRAF-SIT FRA</vt:lpstr>
      <vt:lpstr>GRAF-ING Y EGR</vt:lpstr>
      <vt:lpstr>REL DE BANCOS</vt:lpstr>
      <vt:lpstr>CONC BANC</vt:lpstr>
      <vt:lpstr>REL DER REC EFV O EQ</vt:lpstr>
      <vt:lpstr>REL DER REC BIE O SERV</vt:lpstr>
      <vt:lpstr>REL OBR EN PROC</vt:lpstr>
      <vt:lpstr>REL CTAS POR PAGAR</vt:lpstr>
      <vt:lpstr>REL DOCTOS POR PAGAR</vt:lpstr>
      <vt:lpstr>REL FON, B DE TROS</vt:lpstr>
      <vt:lpstr>REL PROV CORT PLAZ</vt:lpstr>
      <vt:lpstr>REL OTROS PASIVOS</vt:lpstr>
      <vt:lpstr>ING TRIM</vt:lpstr>
      <vt:lpstr>EGR TRIM</vt:lpstr>
      <vt:lpstr>MOD PATRIMONIAL</vt:lpstr>
      <vt:lpstr>REP TRIM Y ACUM O P</vt:lpstr>
      <vt:lpstr>ING PROPIOS</vt:lpstr>
      <vt:lpstr>MOD EJ ANT</vt:lpstr>
      <vt:lpstr>PPERSONAL</vt:lpstr>
      <vt:lpstr>EDO PPTO ING</vt:lpstr>
      <vt:lpstr>EDO PPTO EG</vt:lpstr>
      <vt:lpstr>'CONC BANC'!Área_de_impresión</vt:lpstr>
      <vt:lpstr>'EDO PPTO EG'!Área_de_impresión</vt:lpstr>
      <vt:lpstr>'EDO PPTO ING'!Área_de_impresión</vt:lpstr>
      <vt:lpstr>'EGR TRIM'!Área_de_impresión</vt:lpstr>
      <vt:lpstr>'GRAF-ING Y EGR'!Área_de_impresión</vt:lpstr>
      <vt:lpstr>'GRAF-SIT FRA'!Área_de_impresión</vt:lpstr>
      <vt:lpstr>'ING PROPIOS'!Área_de_impresión</vt:lpstr>
      <vt:lpstr>'ING TRIM'!Área_de_impresión</vt:lpstr>
      <vt:lpstr>'MOD EJ ANT'!Área_de_impresión</vt:lpstr>
      <vt:lpstr>'MOD PATRIMONIAL'!Área_de_impresión</vt:lpstr>
      <vt:lpstr>PPERSONAL!Área_de_impresión</vt:lpstr>
      <vt:lpstr>'REL CTAS POR PAGAR'!Área_de_impresión</vt:lpstr>
      <vt:lpstr>'REL DE BANCOS'!Área_de_impresión</vt:lpstr>
      <vt:lpstr>'REL DER REC BIE O SERV'!Área_de_impresión</vt:lpstr>
      <vt:lpstr>'REL DER REC EFV O EQ'!Área_de_impresión</vt:lpstr>
      <vt:lpstr>'REL DOCTOS POR PAGAR'!Área_de_impresión</vt:lpstr>
      <vt:lpstr>'REL FON, B DE TROS'!Área_de_impresión</vt:lpstr>
      <vt:lpstr>'REL OBR EN PROC'!Área_de_impresión</vt:lpstr>
      <vt:lpstr>'REL OTROS PASIVOS'!Área_de_impresión</vt:lpstr>
      <vt:lpstr>'REL PROV CORT PLAZ'!Área_de_impresión</vt:lpstr>
      <vt:lpstr>'REP TRIM Y ACUM O P'!Área_de_impresión</vt:lpstr>
      <vt:lpstr>'BMU E INM'!Títulos_a_imprimir</vt:lpstr>
      <vt:lpstr>'EDO PPTO EG'!Títulos_a_imprimir</vt:lpstr>
      <vt:lpstr>'MOD PATRIMONIAL'!Títulos_a_imprimir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2015-07-03T17:55:29Z</cp:lastPrinted>
  <dcterms:created xsi:type="dcterms:W3CDTF">2014-12-26T23:20:25Z</dcterms:created>
  <dcterms:modified xsi:type="dcterms:W3CDTF">2016-03-29T19:28:50Z</dcterms:modified>
</cp:coreProperties>
</file>