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 FIDETUR CTA PUB, ARMONIZ,DISCIPLINA FINANC  2017\CTA. DIS FINANC ENE-MZO 2017\"/>
    </mc:Choice>
  </mc:AlternateContent>
  <bookViews>
    <workbookView xWindow="240" yWindow="315" windowWidth="19320" windowHeight="7755" activeTab="5"/>
  </bookViews>
  <sheets>
    <sheet name="F1ESFD" sheetId="1" r:id="rId1"/>
    <sheet name="F2IADP" sheetId="2" r:id="rId2"/>
    <sheet name="F3IAODF" sheetId="6" r:id="rId3"/>
    <sheet name="F4BPRESUP" sheetId="5" r:id="rId4"/>
    <sheet name="F5EAID" sheetId="4" r:id="rId5"/>
    <sheet name="F6EAEPED" sheetId="3" r:id="rId6"/>
  </sheets>
  <definedNames>
    <definedName name="_xlnm.Print_Area" localSheetId="0">F1ESFD!$B$3:$G$96</definedName>
    <definedName name="_xlnm.Print_Area" localSheetId="1">F2IADP!$B$4:$J$54</definedName>
    <definedName name="_xlnm.Print_Area" localSheetId="2">F3IAODF!$B$5:$L$38</definedName>
    <definedName name="_xlnm.Print_Area" localSheetId="3">F4BPRESUP!$B$4:$F$88</definedName>
    <definedName name="_xlnm.Print_Area" localSheetId="4">F5EAID!$B$3:$J$95</definedName>
    <definedName name="_xlnm.Print_Area" localSheetId="5">F6EAEPED!$B$324:$H$367</definedName>
  </definedNames>
  <calcPr calcId="152511"/>
</workbook>
</file>

<file path=xl/calcChain.xml><?xml version="1.0" encoding="utf-8"?>
<calcChain xmlns="http://schemas.openxmlformats.org/spreadsheetml/2006/main">
  <c r="E315" i="3" l="1"/>
  <c r="E235" i="3"/>
  <c r="D215" i="3"/>
  <c r="D193" i="3"/>
  <c r="E33" i="3" l="1"/>
  <c r="E13" i="3"/>
  <c r="I254" i="3" l="1"/>
  <c r="D195" i="3"/>
  <c r="D12" i="1"/>
  <c r="J16" i="4" l="1"/>
  <c r="H195" i="3"/>
  <c r="I37" i="3"/>
  <c r="F36" i="5" l="1"/>
  <c r="E36" i="5"/>
  <c r="D36" i="5"/>
  <c r="C353" i="3" l="1"/>
  <c r="C349" i="3"/>
  <c r="C346" i="3" s="1"/>
  <c r="C339" i="3"/>
  <c r="C335" i="3"/>
  <c r="C332" i="3" s="1"/>
  <c r="C359" i="3" s="1"/>
  <c r="C204" i="3"/>
  <c r="C193" i="3"/>
  <c r="C215" i="3" l="1"/>
  <c r="G80" i="1"/>
  <c r="G73" i="1"/>
  <c r="G68" i="1"/>
  <c r="G62" i="1"/>
  <c r="G45" i="1"/>
  <c r="G41" i="1"/>
  <c r="G34" i="1"/>
  <c r="G30" i="1"/>
  <c r="G26" i="1"/>
  <c r="G22" i="1"/>
  <c r="G50" i="1" s="1"/>
  <c r="G64" i="1" s="1"/>
  <c r="G12" i="1"/>
  <c r="F22" i="1"/>
  <c r="D65" i="1"/>
  <c r="D44" i="1"/>
  <c r="D41" i="1"/>
  <c r="D34" i="1"/>
  <c r="D28" i="1"/>
  <c r="D20" i="1"/>
  <c r="C44" i="1"/>
  <c r="J19" i="2"/>
  <c r="J15" i="2"/>
  <c r="J14" i="2" s="1"/>
  <c r="J25" i="2" s="1"/>
  <c r="I19" i="2"/>
  <c r="I15" i="2"/>
  <c r="I14" i="2" s="1"/>
  <c r="I25" i="2" s="1"/>
  <c r="H19" i="2"/>
  <c r="H15" i="2"/>
  <c r="H14" i="2" s="1"/>
  <c r="H25" i="2" s="1"/>
  <c r="G19" i="2"/>
  <c r="G15" i="2"/>
  <c r="G14" i="2" s="1"/>
  <c r="G25" i="2" s="1"/>
  <c r="F19" i="2"/>
  <c r="F15" i="2"/>
  <c r="F14" i="2" s="1"/>
  <c r="F25" i="2" s="1"/>
  <c r="E19" i="2"/>
  <c r="E15" i="2"/>
  <c r="L24" i="6"/>
  <c r="L17" i="6"/>
  <c r="K24" i="6"/>
  <c r="K17" i="6"/>
  <c r="J24" i="6"/>
  <c r="J31" i="6" s="1"/>
  <c r="J17" i="6"/>
  <c r="I24" i="6"/>
  <c r="I31" i="6" s="1"/>
  <c r="I17" i="6"/>
  <c r="H24" i="6"/>
  <c r="H17" i="6"/>
  <c r="G24" i="6"/>
  <c r="G17" i="6"/>
  <c r="F24" i="6"/>
  <c r="F31" i="6" s="1"/>
  <c r="F17" i="6"/>
  <c r="E24" i="6"/>
  <c r="E17" i="6"/>
  <c r="F73" i="5"/>
  <c r="F82" i="5" s="1"/>
  <c r="F83" i="5" s="1"/>
  <c r="E73" i="5"/>
  <c r="E82" i="5" s="1"/>
  <c r="E83" i="5" s="1"/>
  <c r="F64" i="5"/>
  <c r="F65" i="5" s="1"/>
  <c r="F56" i="5"/>
  <c r="E56" i="5"/>
  <c r="E64" i="5" s="1"/>
  <c r="E65" i="5" s="1"/>
  <c r="F45" i="5"/>
  <c r="F42" i="5"/>
  <c r="F49" i="5" s="1"/>
  <c r="E45" i="5"/>
  <c r="E42" i="5"/>
  <c r="E49" i="5" s="1"/>
  <c r="F32" i="5"/>
  <c r="E32" i="5"/>
  <c r="F21" i="5"/>
  <c r="F17" i="5"/>
  <c r="F12" i="5"/>
  <c r="E21" i="5"/>
  <c r="E17" i="5"/>
  <c r="E12" i="5"/>
  <c r="I164" i="3"/>
  <c r="I160" i="3"/>
  <c r="I150" i="3"/>
  <c r="I146" i="3"/>
  <c r="I135" i="3"/>
  <c r="I124" i="3"/>
  <c r="I113" i="3"/>
  <c r="I102" i="3"/>
  <c r="I94" i="3"/>
  <c r="H164" i="3"/>
  <c r="H160" i="3"/>
  <c r="H150" i="3"/>
  <c r="H146" i="3"/>
  <c r="H135" i="3"/>
  <c r="H124" i="3"/>
  <c r="H113" i="3"/>
  <c r="H102" i="3"/>
  <c r="H94" i="3"/>
  <c r="H93" i="3" s="1"/>
  <c r="G164" i="3"/>
  <c r="G160" i="3"/>
  <c r="G150" i="3"/>
  <c r="G146" i="3"/>
  <c r="G135" i="3"/>
  <c r="G124" i="3"/>
  <c r="G113" i="3"/>
  <c r="G102" i="3"/>
  <c r="G94" i="3"/>
  <c r="F164" i="3"/>
  <c r="F160" i="3"/>
  <c r="F150" i="3"/>
  <c r="F146" i="3"/>
  <c r="F135" i="3"/>
  <c r="F124" i="3"/>
  <c r="F113" i="3"/>
  <c r="F102" i="3"/>
  <c r="F94" i="3"/>
  <c r="F93" i="3" s="1"/>
  <c r="E164" i="3"/>
  <c r="E160" i="3"/>
  <c r="E150" i="3"/>
  <c r="E146" i="3"/>
  <c r="E135" i="3"/>
  <c r="E124" i="3"/>
  <c r="E113" i="3"/>
  <c r="E102" i="3"/>
  <c r="E94" i="3"/>
  <c r="I84" i="3"/>
  <c r="I80" i="3"/>
  <c r="I70" i="3"/>
  <c r="I66" i="3"/>
  <c r="I55" i="3"/>
  <c r="I44" i="3"/>
  <c r="I33" i="3"/>
  <c r="I22" i="3"/>
  <c r="I14" i="3"/>
  <c r="H84" i="3"/>
  <c r="H80" i="3"/>
  <c r="H70" i="3"/>
  <c r="H66" i="3"/>
  <c r="H55" i="3"/>
  <c r="H44" i="3"/>
  <c r="H33" i="3"/>
  <c r="H22" i="3"/>
  <c r="H14" i="3"/>
  <c r="G84" i="3"/>
  <c r="G80" i="3"/>
  <c r="G70" i="3"/>
  <c r="G66" i="3"/>
  <c r="G55" i="3"/>
  <c r="G44" i="3"/>
  <c r="G33" i="3"/>
  <c r="G22" i="3"/>
  <c r="G14" i="3"/>
  <c r="F84" i="3"/>
  <c r="F80" i="3"/>
  <c r="F70" i="3"/>
  <c r="F66" i="3"/>
  <c r="F55" i="3"/>
  <c r="F44" i="3"/>
  <c r="F33" i="3"/>
  <c r="F22" i="3"/>
  <c r="F14" i="3"/>
  <c r="E84" i="3"/>
  <c r="E80" i="3"/>
  <c r="E70" i="3"/>
  <c r="E66" i="3"/>
  <c r="E55" i="3"/>
  <c r="E44" i="3"/>
  <c r="E22" i="3"/>
  <c r="E14" i="3"/>
  <c r="D44" i="3"/>
  <c r="H353" i="3"/>
  <c r="H349" i="3"/>
  <c r="H339" i="3"/>
  <c r="H335" i="3"/>
  <c r="H332" i="3"/>
  <c r="G353" i="3"/>
  <c r="G349" i="3"/>
  <c r="G346" i="3" s="1"/>
  <c r="G339" i="3"/>
  <c r="G335" i="3"/>
  <c r="G332" i="3" s="1"/>
  <c r="F353" i="3"/>
  <c r="F349" i="3"/>
  <c r="F346" i="3"/>
  <c r="F339" i="3"/>
  <c r="F335" i="3"/>
  <c r="F332" i="3" s="1"/>
  <c r="F359" i="3" s="1"/>
  <c r="E353" i="3"/>
  <c r="E349" i="3"/>
  <c r="E346" i="3" s="1"/>
  <c r="E339" i="3"/>
  <c r="E335" i="3"/>
  <c r="D339" i="3"/>
  <c r="I306" i="3"/>
  <c r="I293" i="3"/>
  <c r="I283" i="3"/>
  <c r="I273" i="3"/>
  <c r="I272" i="3" s="1"/>
  <c r="I263" i="3"/>
  <c r="I253" i="3"/>
  <c r="I245" i="3"/>
  <c r="I236" i="3"/>
  <c r="H306" i="3"/>
  <c r="H293" i="3"/>
  <c r="H283" i="3"/>
  <c r="H273" i="3"/>
  <c r="H263" i="3"/>
  <c r="H253" i="3"/>
  <c r="H245" i="3"/>
  <c r="H236" i="3"/>
  <c r="G306" i="3"/>
  <c r="G293" i="3"/>
  <c r="G283" i="3"/>
  <c r="G273" i="3"/>
  <c r="G263" i="3"/>
  <c r="G253" i="3"/>
  <c r="G245" i="3"/>
  <c r="G236" i="3"/>
  <c r="F306" i="3"/>
  <c r="F293" i="3"/>
  <c r="F283" i="3"/>
  <c r="F273" i="3"/>
  <c r="F272" i="3"/>
  <c r="F263" i="3"/>
  <c r="F253" i="3"/>
  <c r="F245" i="3"/>
  <c r="F236" i="3"/>
  <c r="F235" i="3" s="1"/>
  <c r="F315" i="3" s="1"/>
  <c r="E306" i="3"/>
  <c r="E293" i="3"/>
  <c r="E283" i="3"/>
  <c r="E273" i="3"/>
  <c r="E272" i="3" s="1"/>
  <c r="E263" i="3"/>
  <c r="E245" i="3"/>
  <c r="E236" i="3"/>
  <c r="H204" i="3"/>
  <c r="H193" i="3"/>
  <c r="G204" i="3"/>
  <c r="G193" i="3"/>
  <c r="F204" i="3"/>
  <c r="F193" i="3"/>
  <c r="E204" i="3"/>
  <c r="E193" i="3"/>
  <c r="J91" i="4"/>
  <c r="J71" i="4"/>
  <c r="J66" i="4"/>
  <c r="J51" i="4"/>
  <c r="J43" i="4"/>
  <c r="J33" i="4"/>
  <c r="I91" i="4"/>
  <c r="I71" i="4"/>
  <c r="I66" i="4"/>
  <c r="I51" i="4"/>
  <c r="I43" i="4"/>
  <c r="I33" i="4"/>
  <c r="H91" i="4"/>
  <c r="H71" i="4"/>
  <c r="H66" i="4"/>
  <c r="H51" i="4"/>
  <c r="H43" i="4"/>
  <c r="H33" i="4"/>
  <c r="G91" i="4"/>
  <c r="G71" i="4"/>
  <c r="G66" i="4"/>
  <c r="G79" i="4" s="1"/>
  <c r="G51" i="4"/>
  <c r="G81" i="4" s="1"/>
  <c r="G43" i="4"/>
  <c r="G33" i="4"/>
  <c r="F91" i="4"/>
  <c r="F71" i="4"/>
  <c r="F66" i="4"/>
  <c r="F51" i="4"/>
  <c r="F43" i="4"/>
  <c r="F33" i="4"/>
  <c r="G13" i="3" l="1"/>
  <c r="I13" i="3"/>
  <c r="F47" i="4"/>
  <c r="F84" i="4" s="1"/>
  <c r="F79" i="4"/>
  <c r="G47" i="4"/>
  <c r="G84" i="4" s="1"/>
  <c r="H47" i="4"/>
  <c r="H79" i="4"/>
  <c r="I47" i="4"/>
  <c r="I79" i="4"/>
  <c r="J47" i="4"/>
  <c r="J84" i="4" s="1"/>
  <c r="J79" i="4"/>
  <c r="G235" i="3"/>
  <c r="G315" i="3" s="1"/>
  <c r="G272" i="3"/>
  <c r="H235" i="3"/>
  <c r="H315" i="3" s="1"/>
  <c r="H272" i="3"/>
  <c r="I235" i="3"/>
  <c r="I315" i="3" s="1"/>
  <c r="E332" i="3"/>
  <c r="E359" i="3" s="1"/>
  <c r="H346" i="3"/>
  <c r="F13" i="3"/>
  <c r="F173" i="3" s="1"/>
  <c r="H13" i="3"/>
  <c r="H173" i="3" s="1"/>
  <c r="E93" i="3"/>
  <c r="G93" i="3"/>
  <c r="I93" i="3"/>
  <c r="E25" i="5"/>
  <c r="E26" i="5" s="1"/>
  <c r="E27" i="5" s="1"/>
  <c r="E31" i="6"/>
  <c r="F30" i="6"/>
  <c r="G31" i="6"/>
  <c r="H31" i="6"/>
  <c r="I30" i="6"/>
  <c r="J30" i="6"/>
  <c r="K31" i="6"/>
  <c r="L31" i="6"/>
  <c r="E14" i="2"/>
  <c r="E25" i="2" s="1"/>
  <c r="F25" i="5"/>
  <c r="F26" i="5" s="1"/>
  <c r="F27" i="5" s="1"/>
  <c r="E215" i="3"/>
  <c r="F215" i="3"/>
  <c r="G215" i="3"/>
  <c r="H215" i="3"/>
  <c r="I173" i="3"/>
  <c r="G173" i="3"/>
  <c r="E173" i="3"/>
  <c r="D50" i="1"/>
  <c r="D67" i="1" s="1"/>
  <c r="G84" i="1"/>
  <c r="G86" i="1" s="1"/>
  <c r="L30" i="6"/>
  <c r="K30" i="6"/>
  <c r="H30" i="6"/>
  <c r="G30" i="6"/>
  <c r="E30" i="6"/>
  <c r="H359" i="3"/>
  <c r="G359" i="3"/>
  <c r="J81" i="4"/>
  <c r="I81" i="4"/>
  <c r="I84" i="4" s="1"/>
  <c r="H81" i="4"/>
  <c r="F81" i="4"/>
  <c r="D19" i="2"/>
  <c r="D15" i="2"/>
  <c r="H84" i="4" l="1"/>
  <c r="D45" i="5"/>
  <c r="D42" i="5"/>
  <c r="D353" i="3"/>
  <c r="D349" i="3"/>
  <c r="D335" i="3"/>
  <c r="D332" i="3" s="1"/>
  <c r="D306" i="3"/>
  <c r="D293" i="3"/>
  <c r="D283" i="3"/>
  <c r="D273" i="3"/>
  <c r="D263" i="3"/>
  <c r="D253" i="3"/>
  <c r="D245" i="3"/>
  <c r="D236" i="3"/>
  <c r="D204" i="3"/>
  <c r="D164" i="3"/>
  <c r="D160" i="3"/>
  <c r="D150" i="3"/>
  <c r="D146" i="3"/>
  <c r="D135" i="3"/>
  <c r="D124" i="3"/>
  <c r="D113" i="3"/>
  <c r="D102" i="3"/>
  <c r="D94" i="3"/>
  <c r="D84" i="3"/>
  <c r="D80" i="3"/>
  <c r="D70" i="3"/>
  <c r="D66" i="3"/>
  <c r="D55" i="3"/>
  <c r="D33" i="3"/>
  <c r="D22" i="3"/>
  <c r="D14" i="3"/>
  <c r="E91" i="4"/>
  <c r="E71" i="4"/>
  <c r="E66" i="4"/>
  <c r="E51" i="4"/>
  <c r="E81" i="4" s="1"/>
  <c r="E43" i="4"/>
  <c r="D272" i="3" l="1"/>
  <c r="E79" i="4"/>
  <c r="D346" i="3"/>
  <c r="D359" i="3" s="1"/>
  <c r="D235" i="3"/>
  <c r="D93" i="3"/>
  <c r="D13" i="3"/>
  <c r="D173" i="3" l="1"/>
  <c r="D315" i="3"/>
  <c r="E33" i="4"/>
  <c r="E47" i="4" s="1"/>
  <c r="E84" i="4" s="1"/>
  <c r="D73" i="5"/>
  <c r="D82" i="5" s="1"/>
  <c r="D83" i="5" s="1"/>
  <c r="D56" i="5"/>
  <c r="D64" i="5" s="1"/>
  <c r="D65" i="5" s="1"/>
  <c r="D49" i="5"/>
  <c r="D32" i="5"/>
  <c r="D21" i="5"/>
  <c r="D17" i="5"/>
  <c r="D12" i="5"/>
  <c r="C24" i="6"/>
  <c r="C17" i="6"/>
  <c r="C31" i="6" s="1"/>
  <c r="D14" i="2"/>
  <c r="D25" i="2" s="1"/>
  <c r="F80" i="1"/>
  <c r="F73" i="1"/>
  <c r="F68" i="1"/>
  <c r="F45" i="1"/>
  <c r="F41" i="1"/>
  <c r="F34" i="1"/>
  <c r="F30" i="1"/>
  <c r="F26" i="1"/>
  <c r="F62" i="1"/>
  <c r="F12" i="1"/>
  <c r="C65" i="1"/>
  <c r="C41" i="1"/>
  <c r="C34" i="1"/>
  <c r="C28" i="1"/>
  <c r="C20" i="1"/>
  <c r="C12" i="1"/>
  <c r="D25" i="5" l="1"/>
  <c r="D26" i="5" s="1"/>
  <c r="D27" i="5" s="1"/>
  <c r="F84" i="1"/>
  <c r="F50" i="1"/>
  <c r="F64" i="1" s="1"/>
  <c r="C50" i="1"/>
  <c r="C67" i="1" s="1"/>
  <c r="C30" i="6"/>
  <c r="F86" i="1" l="1"/>
</calcChain>
</file>

<file path=xl/sharedStrings.xml><?xml version="1.0" encoding="utf-8"?>
<sst xmlns="http://schemas.openxmlformats.org/spreadsheetml/2006/main" count="765" uniqueCount="585">
  <si>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</si>
  <si>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</si>
  <si>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</si>
  <si>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</si>
  <si>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</si>
  <si>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</si>
  <si>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</si>
  <si>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</si>
  <si>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</si>
  <si>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</si>
  <si>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</si>
  <si>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</si>
  <si>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</si>
  <si>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</si>
  <si>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</si>
  <si>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</si>
  <si>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</si>
  <si>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</si>
  <si>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 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</si>
  <si>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</si>
  <si>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</si>
  <si>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</si>
  <si>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</si>
  <si>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</si>
  <si>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</si>
  <si>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</si>
  <si>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</si>
  <si>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</si>
  <si>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>b. Derechos a Recibir Efectivo o Equivalentes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</si>
  <si>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</si>
  <si>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</si>
  <si>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</si>
  <si>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</si>
  <si>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</si>
  <si>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</si>
  <si>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</si>
  <si>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</si>
  <si>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</si>
  <si>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</si>
  <si>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</si>
  <si>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</si>
  <si>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</si>
  <si>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</si>
  <si>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</si>
  <si>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</si>
  <si>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</si>
  <si>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</si>
  <si>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</si>
  <si>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</si>
  <si>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</si>
  <si>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</si>
  <si>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</si>
  <si>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</si>
  <si>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</si>
  <si>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</si>
  <si>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</si>
  <si>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</si>
  <si>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</si>
  <si>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</si>
  <si>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</si>
  <si>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</si>
  <si>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</si>
  <si>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B. Largo Plazo (B=b1+b2+b3)</t>
  </si>
  <si>
    <t>2. Otros Pasivos</t>
  </si>
  <si>
    <t>3. Total de la Deuda Pública y OtrosPasivos (3=1+2)</t>
  </si>
  <si>
    <t>5. Valor de Instrumentos Bono Cupón Cero2 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</si>
  <si>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</si>
  <si>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</si>
  <si>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</si>
  <si>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</si>
  <si>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</si>
  <si>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</si>
  <si>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</si>
  <si>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</si>
  <si>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</si>
  <si>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</si>
  <si>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</si>
  <si>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</si>
  <si>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</si>
  <si>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</si>
  <si>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</si>
  <si>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</si>
  <si>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</si>
  <si>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</si>
  <si>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</si>
  <si>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</si>
  <si>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</si>
  <si>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</si>
  <si>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</si>
  <si>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</si>
  <si>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</si>
  <si>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</si>
  <si>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</si>
  <si>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</si>
  <si>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</si>
  <si>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</si>
  <si>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</si>
  <si>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</si>
  <si>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</si>
  <si>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</si>
  <si>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</si>
  <si>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</si>
  <si>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</si>
  <si>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</si>
  <si>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</si>
  <si>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</si>
  <si>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</si>
  <si>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</si>
  <si>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</si>
  <si>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</si>
  <si>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</si>
  <si>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</si>
  <si>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</si>
  <si>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</si>
  <si>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</si>
  <si>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</si>
  <si>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</si>
  <si>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</si>
  <si>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</si>
  <si>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</si>
  <si>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</si>
  <si>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</si>
  <si>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</si>
  <si>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</si>
  <si>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</si>
  <si>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</si>
  <si>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</si>
  <si>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</si>
  <si>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C1. Remanentes de Ingresos de Libre Disposición aplicados en el periodo</t>
  </si>
  <si>
    <t>Concepto</t>
  </si>
  <si>
    <t>Aprobado</t>
  </si>
  <si>
    <t>E1. Intereses, Comisiones y Gastos de la Deuda con Gasto No Etiquetado</t>
  </si>
  <si>
    <t>E2. Intereses, Comisiones y Gastos de la Deuda con Gasto Etiquetado</t>
  </si>
  <si>
    <t>V. Balance Presupuestario de Recursos Disponibles (V = A1 + A3.1 B 1 + C1)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</si>
  <si>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</si>
  <si>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</si>
  <si>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</si>
  <si>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</si>
  <si>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</si>
  <si>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</si>
  <si>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</si>
  <si>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</si>
  <si>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</si>
  <si>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</si>
  <si>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III. Ingresos Derivados de Financiamientos (III = A)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</si>
  <si>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</si>
  <si>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</si>
  <si>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</si>
  <si>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</si>
  <si>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</si>
  <si>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</si>
  <si>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III. Total de Egresos (III = I + II)</t>
  </si>
  <si>
    <t>Clasificación Administrativa</t>
  </si>
  <si>
    <t>Subejercicio (e)</t>
  </si>
  <si>
    <t>Clasificación Funcional (Finalidad y Función)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</si>
  <si>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</si>
  <si>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</si>
  <si>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</si>
  <si>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</si>
  <si>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</si>
  <si>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</si>
  <si>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</si>
  <si>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</si>
  <si>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</si>
  <si>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</si>
  <si>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</si>
  <si>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</si>
  <si>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</si>
  <si>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</si>
  <si>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</si>
  <si>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</si>
  <si>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</si>
  <si>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</si>
  <si>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</si>
  <si>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</si>
  <si>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</si>
  <si>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</si>
  <si>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</si>
  <si>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</si>
  <si>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</si>
  <si>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</si>
  <si>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</si>
  <si>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</si>
  <si>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</si>
  <si>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</si>
  <si>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</si>
  <si>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</si>
  <si>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</si>
  <si>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</si>
  <si>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</si>
  <si>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</si>
  <si>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</si>
  <si>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</si>
  <si>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</si>
  <si>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</si>
  <si>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4. Deuda Contingente 1 (informativo)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</si>
  <si>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</si>
  <si>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</si>
  <si>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</si>
  <si>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</si>
  <si>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</si>
  <si>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</si>
  <si>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</si>
  <si>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</si>
  <si>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</si>
  <si>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</si>
  <si>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</si>
  <si>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</si>
  <si>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</si>
  <si>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</si>
  <si>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</si>
  <si>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</si>
  <si>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</si>
  <si>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</si>
  <si>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</si>
  <si>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</si>
  <si>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</si>
  <si>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</si>
  <si>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</si>
  <si>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</si>
  <si>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</si>
  <si>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</si>
  <si>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</si>
  <si>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</si>
  <si>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</si>
  <si>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</si>
  <si>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</si>
  <si>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</si>
  <si>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</si>
  <si>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</si>
  <si>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</si>
  <si>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</si>
  <si>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</si>
  <si>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</si>
  <si>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</si>
  <si>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</si>
  <si>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</si>
  <si>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</si>
  <si>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</si>
  <si>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</si>
  <si>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</si>
  <si>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</si>
  <si>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</si>
  <si>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</si>
  <si>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</si>
  <si>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</si>
  <si>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</si>
  <si>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</si>
  <si>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</si>
  <si>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</si>
  <si>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</si>
  <si>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</si>
  <si>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</si>
  <si>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</si>
  <si>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</si>
  <si>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</si>
  <si>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</si>
  <si>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</si>
  <si>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</si>
  <si>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</si>
  <si>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</si>
  <si>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</si>
  <si>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</si>
  <si>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</si>
  <si>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</si>
  <si>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</si>
  <si>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c1) Porción a Corto Plazo de la Deuda Pública</t>
  </si>
  <si>
    <t xml:space="preserve">    c2) Porción a Corto Plazo de Arrendamiento Financiero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</si>
  <si>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</si>
  <si>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</si>
  <si>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</si>
  <si>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</si>
  <si>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</si>
  <si>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</si>
  <si>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</si>
  <si>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</si>
  <si>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</si>
  <si>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</si>
  <si>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</si>
  <si>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</si>
  <si>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 xml:space="preserve">  A. Corto Plazo (A=a1+a2+a3)</t>
  </si>
  <si>
    <t xml:space="preserve">     a1) Instituciones de Crédito</t>
  </si>
  <si>
    <t xml:space="preserve">     a2) Títulos y Valores</t>
  </si>
  <si>
    <t xml:space="preserve">     a3) Arrendamientos Financieros</t>
  </si>
  <si>
    <t xml:space="preserve">    b2) Títulos y Valores</t>
  </si>
  <si>
    <t xml:space="preserve">    b3) Arrendamientos Financieros</t>
  </si>
  <si>
    <t xml:space="preserve">    b1) Instituciones de Crédito</t>
  </si>
  <si>
    <t xml:space="preserve">    A. Deuda Contingente 1</t>
  </si>
  <si>
    <t xml:space="preserve">    B. Deuda Contingente 2</t>
  </si>
  <si>
    <t xml:space="preserve">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</si>
  <si>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</si>
  <si>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</si>
  <si>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XX</t>
  </si>
  <si>
    <t xml:space="preserve">    A. Crédito 1</t>
  </si>
  <si>
    <t xml:space="preserve">    B. Crédito 2</t>
  </si>
  <si>
    <t xml:space="preserve">    C. Crédito XX</t>
  </si>
  <si>
    <t xml:space="preserve">    A. Ingresos Totales (A = A1+A2+A3)</t>
  </si>
  <si>
    <t xml:space="preserve">    B. Egresos Presupuestarios1 (B = B1+B2)</t>
  </si>
  <si>
    <t xml:space="preserve">    C. Remanentes del Ejercicio Anterior ( C = C1 + C2 )</t>
  </si>
  <si>
    <t xml:space="preserve">    I. Balance Presupuestario (I = A B + C)</t>
  </si>
  <si>
    <t xml:space="preserve">    II. Balance Presupuestario sin Financiamiento Neto (II = I - A3)</t>
  </si>
  <si>
    <t xml:space="preserve">         A1. Ingresos de Libre Disposición</t>
  </si>
  <si>
    <t xml:space="preserve">        A2. Transferencias Federales Etiquetadas</t>
  </si>
  <si>
    <t xml:space="preserve">        A3. Financiamiento Neto</t>
  </si>
  <si>
    <t xml:space="preserve">        B1. Gasto No Etiquetado (sin incluir Amortización de la Deuda Pública)</t>
  </si>
  <si>
    <t xml:space="preserve">        B2. Gasto Etiquetado (sin incluir Amortización de la Deuda Pública)</t>
  </si>
  <si>
    <t xml:space="preserve">        C1. Remanentes de Ingresos de Libre Disposición aplicados en el periodo</t>
  </si>
  <si>
    <t xml:space="preserve">       C2. Remanentes de Transferencias Federales Etiquetadas aplicados en el periódo</t>
  </si>
  <si>
    <t xml:space="preserve">    IV. Balance Primario (IV = III + E)</t>
  </si>
  <si>
    <t xml:space="preserve">    E. Intereses, Comisiones y Gastos de la Deuda (E = E1+E2) </t>
  </si>
  <si>
    <t xml:space="preserve">    F. Financiamiento (F = F1 + F2)</t>
  </si>
  <si>
    <t xml:space="preserve">    G. Amortización de la Deuda (G = G1 + G2)</t>
  </si>
  <si>
    <t xml:space="preserve">    A3. Financiamiento Neto (A3 = F G )</t>
  </si>
  <si>
    <t xml:space="preserve">     A3.1 Financiamiento Neto con Fuente de Pago de Ingresos de Libre Disposición (A3.1 = F1 G1)</t>
  </si>
  <si>
    <t xml:space="preserve">      A1. Ingresos de Libre Disposición</t>
  </si>
  <si>
    <t xml:space="preserve">              F1. Financiamiento con Fuente de Pago de Ingresos de Libre Disposición</t>
  </si>
  <si>
    <t xml:space="preserve">              G1. Amortización de la Deuda Pública con Gasto No Etiquetado</t>
  </si>
  <si>
    <t xml:space="preserve"> B1. Gasto No Etiquetado (sin incluir Amortización de la Deuda Pública)</t>
  </si>
  <si>
    <t>VI. Balance Presupuestario de Recursos Disponibles sin Financiamiento Neto (VI = V-A3.1)</t>
  </si>
  <si>
    <t xml:space="preserve">    A2. Transferencias Federales Etiquetadas</t>
  </si>
  <si>
    <t xml:space="preserve">    A3.2 Financiamiento Neto con Fuente de Pago de Transferencias Federales Etiquetadas (A3.2=F2 G2)</t>
  </si>
  <si>
    <t xml:space="preserve">           F2. Financiamiento con Fuente de Pago de Transferencias Federales Etiquetadas</t>
  </si>
  <si>
    <t xml:space="preserve">          G2. Amortización de la Deuda Pública con Gasto Etiquetado</t>
  </si>
  <si>
    <t xml:space="preserve">    B2. Gasto Etiquetado (sin incluir Amortización de la Deuda Pública)</t>
  </si>
  <si>
    <t xml:space="preserve">    C2. Remanentes de Transferencias Federales Etiquetadas aplicados en el periodo</t>
  </si>
  <si>
    <t xml:space="preserve">    VII. Balance Presupuestario de Recursos Etiquetados (VII = A2 + A3.2 B2 + C2)</t>
  </si>
  <si>
    <t xml:space="preserve">    VIII. Balance Presupuestario de Recursos Etiquetados sin Financiamiento Neto (VIII=VII-A3.2)</t>
  </si>
  <si>
    <t xml:space="preserve">    A. Impuestos</t>
  </si>
  <si>
    <t xml:space="preserve">    B. Cuotas y Aportaciones de Seguridad Social</t>
  </si>
  <si>
    <t xml:space="preserve">    C. Contribuciones de Mejoras</t>
  </si>
  <si>
    <t xml:space="preserve">    D. Derechos</t>
  </si>
  <si>
    <t xml:space="preserve">    E. Productos</t>
  </si>
  <si>
    <t xml:space="preserve">    F. Aprovechamientos</t>
  </si>
  <si>
    <t xml:space="preserve">    G. Ingresos por Ventas de Bienes y Servicios</t>
  </si>
  <si>
    <t xml:space="preserve">    H. Participaciones</t>
  </si>
  <si>
    <t xml:space="preserve">    (H=h1+h2+h3+h4+h5+h6+h7+h8+h9+h10+h11)</t>
  </si>
  <si>
    <t xml:space="preserve">        h1) Fondo General de Participaciones</t>
  </si>
  <si>
    <t xml:space="preserve">        h2) Fondo de Fomento Municipal</t>
  </si>
  <si>
    <t xml:space="preserve">        h3) Fondo de Fiscalización y Recaudación</t>
  </si>
  <si>
    <t xml:space="preserve">        h4) Fondo de Compensación</t>
  </si>
  <si>
    <t xml:space="preserve">        h5) Fondo de Extracción de Hidrocarburos</t>
  </si>
  <si>
    <t xml:space="preserve">        h6) Impuesto Especial Sobre Producción y Servicios</t>
  </si>
  <si>
    <t xml:space="preserve">        h7) 0.136% de la Recaudación Federal Participable</t>
  </si>
  <si>
    <t xml:space="preserve">        h8) 3.17% Sobre Extracción de Petróleo</t>
  </si>
  <si>
    <t xml:space="preserve">        h9) Gasolinas y Diésel</t>
  </si>
  <si>
    <t xml:space="preserve">        h10) Fondo del Impuesto Sobre la Renta</t>
  </si>
  <si>
    <t xml:space="preserve">        h11) Fondo de Estabilización de los Ingresos de las</t>
  </si>
  <si>
    <t xml:space="preserve">        Entidades Federativas</t>
  </si>
  <si>
    <t xml:space="preserve">    I. Incentivos Derivados de la Colaboración Fiscal</t>
  </si>
  <si>
    <t xml:space="preserve">    (I=i1+i2+i3+i4+i5)</t>
  </si>
  <si>
    <t xml:space="preserve">        i1) Tenencia o Uso de Vehículos</t>
  </si>
  <si>
    <t xml:space="preserve">        i2) Fondo de Compensación ISAN</t>
  </si>
  <si>
    <t xml:space="preserve">        i3) Impuesto Sobre Automóviles Nuevos</t>
  </si>
  <si>
    <t xml:space="preserve">        i4) Fondo de Compensación de Repecos-Intermedios</t>
  </si>
  <si>
    <t xml:space="preserve">        i5) Otros Incentivos Económicos</t>
  </si>
  <si>
    <t xml:space="preserve">    J. Transferencias</t>
  </si>
  <si>
    <t xml:space="preserve">    K. Convenios</t>
  </si>
  <si>
    <t xml:space="preserve">        k1) Otros Convenios y Subsidios</t>
  </si>
  <si>
    <t xml:space="preserve">    L. Otros Ingresos de Libre Disposición (L=l1+l2)</t>
  </si>
  <si>
    <t xml:space="preserve">        l1) Participaciones en Ingresos Locales</t>
  </si>
  <si>
    <t xml:space="preserve">        l2) Otros Ingresos de Libre Disposición</t>
  </si>
  <si>
    <t xml:space="preserve"> I. Total de Ingresos de Libre Disposición</t>
  </si>
  <si>
    <t xml:space="preserve"> (I=A+B+C+D+E+F+G+H+I+J+K+L)</t>
  </si>
  <si>
    <t xml:space="preserve"> Ingresos Excedentes de Ingresos de Libre Disposición</t>
  </si>
  <si>
    <t xml:space="preserve"> Transferencias Federales Etiquetadas</t>
  </si>
  <si>
    <t xml:space="preserve">        a1) Fondo de Aportaciones para la Nómina Educativa y</t>
  </si>
  <si>
    <t xml:space="preserve">        a2) Fondo de Aportaciones para los Servicios de Salud</t>
  </si>
  <si>
    <t xml:space="preserve">        a3) Fondo de Aportaciones para la Infraestructura Social</t>
  </si>
  <si>
    <r>
      <t>Formato 2</t>
    </r>
    <r>
      <rPr>
        <sz val="5"/>
        <color rgb="FF2F2F2F"/>
        <rFont val="Arial"/>
        <family val="2"/>
      </rPr>
      <t>     </t>
    </r>
    <r>
      <rPr>
        <b/>
        <sz val="5"/>
        <color rgb="FF2F2F2F"/>
        <rFont val="Arial"/>
        <family val="2"/>
      </rPr>
      <t>Informe Analítico de la Deuda Pública y Otros Pasivos - LDF</t>
    </r>
  </si>
  <si>
    <r>
      <t>Formato 3</t>
    </r>
    <r>
      <rPr>
        <sz val="5"/>
        <color rgb="FF2F2F2F"/>
        <rFont val="Arial"/>
        <family val="2"/>
      </rPr>
      <t>    </t>
    </r>
    <r>
      <rPr>
        <b/>
        <sz val="5"/>
        <color rgb="FF2F2F2F"/>
        <rFont val="Arial"/>
        <family val="2"/>
      </rPr>
      <t>Informe Analítico de Obligaciones Diferentes de Financiamientos - LDF</t>
    </r>
  </si>
  <si>
    <r>
      <t>Formato 4</t>
    </r>
    <r>
      <rPr>
        <sz val="5"/>
        <color rgb="FF2F2F2F"/>
        <rFont val="Arial"/>
        <family val="2"/>
      </rPr>
      <t>    </t>
    </r>
    <r>
      <rPr>
        <b/>
        <sz val="5"/>
        <color rgb="FF2F2F2F"/>
        <rFont val="Arial"/>
        <family val="2"/>
      </rPr>
      <t>Balance Presupuestario - LDF</t>
    </r>
  </si>
  <si>
    <r>
      <t>Formato 5</t>
    </r>
    <r>
      <rPr>
        <sz val="5"/>
        <color rgb="FF2F2F2F"/>
        <rFont val="Arial"/>
        <family val="2"/>
      </rPr>
      <t>    </t>
    </r>
    <r>
      <rPr>
        <b/>
        <sz val="5"/>
        <color rgb="FF2F2F2F"/>
        <rFont val="Arial"/>
        <family val="2"/>
      </rPr>
      <t>Estado Analítico de Ingresos Detallado - LDF</t>
    </r>
  </si>
  <si>
    <r>
      <t>Formato 6 a)</t>
    </r>
    <r>
      <rPr>
        <sz val="5"/>
        <color rgb="FF2F2F2F"/>
        <rFont val="Arial"/>
        <family val="2"/>
      </rPr>
      <t>    </t>
    </r>
    <r>
      <rPr>
        <b/>
        <sz val="5"/>
        <color rgb="FF2F2F2F"/>
        <rFont val="Arial"/>
        <family val="2"/>
      </rPr>
      <t>Estado Analítico del Ejercicio del Presupuesto de Egresos Detallado - LDF</t>
    </r>
  </si>
  <si>
    <r>
      <t>                     </t>
    </r>
    <r>
      <rPr>
        <b/>
        <sz val="5"/>
        <color rgb="FF2F2F2F"/>
        <rFont val="Arial"/>
        <family val="2"/>
      </rPr>
      <t>(Clasificación por Objeto del Gasto)</t>
    </r>
  </si>
  <si>
    <r>
      <t>Formato 6 b)</t>
    </r>
    <r>
      <rPr>
        <sz val="5"/>
        <color rgb="FF2F2F2F"/>
        <rFont val="Arial"/>
        <family val="2"/>
      </rPr>
      <t>    </t>
    </r>
    <r>
      <rPr>
        <b/>
        <sz val="5"/>
        <color rgb="FF2F2F2F"/>
        <rFont val="Arial"/>
        <family val="2"/>
      </rPr>
      <t>Estado Analítico del Ejercicio del Presupuesto de Egresos Detallado - LDF</t>
    </r>
  </si>
  <si>
    <r>
      <t>                     </t>
    </r>
    <r>
      <rPr>
        <b/>
        <sz val="5"/>
        <color rgb="FF2F2F2F"/>
        <rFont val="Arial"/>
        <family val="2"/>
      </rPr>
      <t>(Clasificación Administrativa)</t>
    </r>
  </si>
  <si>
    <r>
      <t>Formato 6 c)</t>
    </r>
    <r>
      <rPr>
        <sz val="5"/>
        <color rgb="FF2F2F2F"/>
        <rFont val="Arial"/>
        <family val="2"/>
      </rPr>
      <t>   </t>
    </r>
    <r>
      <rPr>
        <b/>
        <sz val="5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</si>
  <si>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5"/>
        <color rgb="FF2F2F2F"/>
        <rFont val="Arial"/>
        <family val="2"/>
      </rPr>
      <t>(Clasificación Funcional)</t>
    </r>
  </si>
  <si>
    <r>
      <t>Formato 6 d)</t>
    </r>
    <r>
      <rPr>
        <sz val="5"/>
        <color rgb="FF2F2F2F"/>
        <rFont val="Arial"/>
        <family val="2"/>
      </rPr>
      <t>  </t>
    </r>
    <r>
      <rPr>
        <b/>
        <sz val="5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</si>
  <si>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5"/>
        <color rgb="FF2F2F2F"/>
        <rFont val="Arial"/>
        <family val="2"/>
      </rPr>
      <t>(Clasificación de Servicios Personales por Categoría)</t>
    </r>
  </si>
  <si>
    <t xml:space="preserve"> I. Gasto No Etiquetado (I=A+B+C+D+E+F+G+H+I)</t>
  </si>
  <si>
    <t xml:space="preserve"> A. Servicios Personales (A=a1+a2+a3+a4+a5+a6+a7)</t>
  </si>
  <si>
    <t xml:space="preserve">      a1) Remuneraciones al Personal de Carácter Permanente</t>
  </si>
  <si>
    <t xml:space="preserve">      a2) Remuneraciones al Personal de Carácter Transitorio</t>
  </si>
  <si>
    <t xml:space="preserve">      a3) Remuneraciones Adicionales y Especiales</t>
  </si>
  <si>
    <t xml:space="preserve">      a4) Seguridad Social</t>
  </si>
  <si>
    <t xml:space="preserve">      a5) Otras Prestaciones Sociales y Económicas</t>
  </si>
  <si>
    <t xml:space="preserve">      a6) Previsiones</t>
  </si>
  <si>
    <t xml:space="preserve">      a7) Pago de Estímulos a Servidores Públicos</t>
  </si>
  <si>
    <t xml:space="preserve"> B. Materiales y Suministros (B=b1+b2+b3+b4+b5+b6+b7+b8+b9)</t>
  </si>
  <si>
    <t xml:space="preserve">      b1) Materiales de Administración, Emisión de Documentos y Artículos</t>
  </si>
  <si>
    <t xml:space="preserve">      Oficiales</t>
  </si>
  <si>
    <t xml:space="preserve">      b2) Alimentos y Utensilios</t>
  </si>
  <si>
    <t xml:space="preserve">      b3) Materias Primas y Materiales de Producción y Comercialización</t>
  </si>
  <si>
    <t xml:space="preserve">      b4) Materiales y Artículos de Construcción y de Reparación</t>
  </si>
  <si>
    <t xml:space="preserve">      b5) Productos Químicos, Farmacéuticos y de Laboratorio</t>
  </si>
  <si>
    <t xml:space="preserve">      b6) Combustibles, Lubricantes y Aditivos</t>
  </si>
  <si>
    <t xml:space="preserve">      b7) Vestuario, Blancos, Prendas de Protección y Artículos Deportivos</t>
  </si>
  <si>
    <t xml:space="preserve">      b8) Materiales y Suministros Para Seguridad</t>
  </si>
  <si>
    <t xml:space="preserve">      b9) Herramientas, Refacciones y Accesorios Menores</t>
  </si>
  <si>
    <t xml:space="preserve"> C. Servicios Generales (C=c1+c2+c3+c4+c5+c6+c7+c8+c9)</t>
  </si>
  <si>
    <t xml:space="preserve">      c1) Servicios Básicos</t>
  </si>
  <si>
    <t xml:space="preserve">      c2) Servicios de Arrendamiento</t>
  </si>
  <si>
    <t xml:space="preserve">      c3) Servicios Profesionales, Científicos, Técnicos y Otros Servicios</t>
  </si>
  <si>
    <t xml:space="preserve">      c4) Servicios Financieros, Bancarios y Comerciales</t>
  </si>
  <si>
    <t xml:space="preserve">      c5) Servicios de Instalación, Reparación, Mantenimiento y</t>
  </si>
  <si>
    <t xml:space="preserve">      Conservación</t>
  </si>
  <si>
    <t xml:space="preserve">      c6) Servicios de Comunicación Social y Publicidad</t>
  </si>
  <si>
    <t xml:space="preserve">      c7) Servicios de Traslado y Viáticos</t>
  </si>
  <si>
    <t xml:space="preserve">      c8) Servicios Oficiales</t>
  </si>
  <si>
    <t xml:space="preserve">      c9) Otros Servicios Generales</t>
  </si>
  <si>
    <t xml:space="preserve"> D. Transferencias, Asignaciones, Subsidios y Otras Ayudas</t>
  </si>
  <si>
    <t xml:space="preserve"> (D=d1+d2+d3+d4+d5+d6+d7+d8+d9)</t>
  </si>
  <si>
    <t xml:space="preserve">      d1) Transferencias Internas y Asignaciones al Sector Público</t>
  </si>
  <si>
    <t xml:space="preserve">      d2) Transferencias al Resto del Sector Público</t>
  </si>
  <si>
    <t xml:space="preserve">      d3) Subsidios y Subvenciones</t>
  </si>
  <si>
    <t xml:space="preserve">      d4) Ayudas Sociales</t>
  </si>
  <si>
    <t xml:space="preserve">      d5) Pensiones y Jubilaciones</t>
  </si>
  <si>
    <t xml:space="preserve">      d6) Transferencias a Fideicomisos, Mandatos y Otros Análogos</t>
  </si>
  <si>
    <t xml:space="preserve">      d7) Transferencias a la Seguridad Social</t>
  </si>
  <si>
    <t xml:space="preserve">      d8) Donativos</t>
  </si>
  <si>
    <t xml:space="preserve">      d9) Transferencias al Exterior</t>
  </si>
  <si>
    <t xml:space="preserve"> E. Bienes Muebles, Inmuebles e Intangibles</t>
  </si>
  <si>
    <t xml:space="preserve"> (E=e1+e2+e3+e4+e5+e6+e7+e8+e9)</t>
  </si>
  <si>
    <t xml:space="preserve">      e1) Mobiliario y Equipo de Administración</t>
  </si>
  <si>
    <t xml:space="preserve">       e2) Mobiliario y Equipo Educacional y Recreativo</t>
  </si>
  <si>
    <t xml:space="preserve">      e3) Equipo e Instrumental Médico y de Laboratorio</t>
  </si>
  <si>
    <t xml:space="preserve">      e4) Vehículos y Equipo de Transporte</t>
  </si>
  <si>
    <t xml:space="preserve">      e5) Equipo de Defensa y Seguridad</t>
  </si>
  <si>
    <t xml:space="preserve">      e6) Maquinaria, Otros Equipos y Herramientas</t>
  </si>
  <si>
    <t xml:space="preserve">      e7) Activos Biológicos</t>
  </si>
  <si>
    <t xml:space="preserve">      e8) Bienes Inmuebles</t>
  </si>
  <si>
    <t xml:space="preserve">      e9) Activos Intangibles</t>
  </si>
  <si>
    <t xml:space="preserve"> F. Inversión Pública (F=f1+f2+f3)</t>
  </si>
  <si>
    <t xml:space="preserve">      f1) Obra Pública en Bienes de Dominio Público</t>
  </si>
  <si>
    <t xml:space="preserve">      f2) Obra Pública en Bienes Propios</t>
  </si>
  <si>
    <t xml:space="preserve">      f3) Proyectos Productivos y Acciones de Fomento</t>
  </si>
  <si>
    <t xml:space="preserve">      (G=g1+g2+g3+g4+g5+g6+g7)</t>
  </si>
  <si>
    <t xml:space="preserve">      g1) Inversiones Para el Fomento de Actividades Productivas</t>
  </si>
  <si>
    <t xml:space="preserve">      g2) Acciones y Participaciones de Capital</t>
  </si>
  <si>
    <t xml:space="preserve">      g3) Compra de Títulos y Valores</t>
  </si>
  <si>
    <t xml:space="preserve">      g4) Concesión de Préstamos</t>
  </si>
  <si>
    <t xml:space="preserve">      g5) Inversiones en Fideicomisos, Mandatos y Otros Análogos</t>
  </si>
  <si>
    <t xml:space="preserve">             Fideicomiso de Desastres Naturales (Informativo)</t>
  </si>
  <si>
    <t xml:space="preserve">      g6) Otras Inversiones Financieras</t>
  </si>
  <si>
    <t xml:space="preserve">      g7) Provisiones para Contingencias y Otras Erogaciones Especiales</t>
  </si>
  <si>
    <t xml:space="preserve"> H. Participaciones y Aportaciones (H=h1+h2+h3)</t>
  </si>
  <si>
    <t xml:space="preserve">      h1) Participaciones</t>
  </si>
  <si>
    <t xml:space="preserve">      h2) Aportaciones</t>
  </si>
  <si>
    <t xml:space="preserve">      h3) Convenios</t>
  </si>
  <si>
    <t xml:space="preserve"> I. Deuda Pública (I=i1+i2+i3+i4+i5+i6+i7)</t>
  </si>
  <si>
    <t xml:space="preserve">      i1) Amortización de la Deuda Pública</t>
  </si>
  <si>
    <t xml:space="preserve">      i2) Intereses de la Deuda Pública</t>
  </si>
  <si>
    <t xml:space="preserve">      i3) Comisiones de la Deuda Pública</t>
  </si>
  <si>
    <t xml:space="preserve">      i4) Gastos de la Deuda Pública</t>
  </si>
  <si>
    <t xml:space="preserve">      i5) Costo por Coberturas</t>
  </si>
  <si>
    <t xml:space="preserve">      i6) Apoyos Financieros</t>
  </si>
  <si>
    <t xml:space="preserve">      i7) Adeudos de Ejercicios Fiscales Anteriores (ADEFAS)</t>
  </si>
  <si>
    <t xml:space="preserve"> II. Gasto Etiquetado (II=A+B+C+D+E+F+G+H+I)</t>
  </si>
  <si>
    <t xml:space="preserve">      e2) Mobiliario y Equipo Educacional y Recreativo</t>
  </si>
  <si>
    <t xml:space="preserve"> G. Inversiones Financieras y Otras Provisiones</t>
  </si>
  <si>
    <t xml:space="preserve"> (G=g1+g2+g3+g4+g5+g6+g7)</t>
  </si>
  <si>
    <t xml:space="preserve"> III. Total de Egresos (III = I + II)</t>
  </si>
  <si>
    <t xml:space="preserve"> I. Gasto No Etiquetado</t>
  </si>
  <si>
    <t xml:space="preserve"> (I=A+B+C+D+E+F+G+H)</t>
  </si>
  <si>
    <t xml:space="preserve"> II. Gasto Etiquetado</t>
  </si>
  <si>
    <t xml:space="preserve"> (II=A+B+C+D+E+F+G+H)</t>
  </si>
  <si>
    <t xml:space="preserve"> I. Gasto No Etiquetado (I=A+B+C+D)</t>
  </si>
  <si>
    <t xml:space="preserve">    A. Gobierno (A=a1+a2+a3+a4+a5+a6+a7+a8)</t>
  </si>
  <si>
    <t xml:space="preserve">       a1) Legislación</t>
  </si>
  <si>
    <t xml:space="preserve">       a2) Justicia</t>
  </si>
  <si>
    <t xml:space="preserve">       a3) Coordinación de la Política de Gobierno</t>
  </si>
  <si>
    <t xml:space="preserve">       a4) Relaciones Exteriores</t>
  </si>
  <si>
    <t xml:space="preserve">       a5) Asuntos Financieros y Hacendarios</t>
  </si>
  <si>
    <t xml:space="preserve">       a6) Seguridad Nacional</t>
  </si>
  <si>
    <t xml:space="preserve">       a7) Asuntos de Orden Público y de Seguridad Interior</t>
  </si>
  <si>
    <t xml:space="preserve">       a8) Otros Servicios Generales</t>
  </si>
  <si>
    <t xml:space="preserve"> B. Desarrollo Social (B=b1+b2+b3+b4+b5+b6+b7)</t>
  </si>
  <si>
    <t xml:space="preserve">       b1) Protección Ambiental</t>
  </si>
  <si>
    <t xml:space="preserve">       b2) Vivienda y Servicios a la Comunidad</t>
  </si>
  <si>
    <t xml:space="preserve">       b3) Salud</t>
  </si>
  <si>
    <t xml:space="preserve">       b4) Recreación, Cultura y Otras Manifestaciones Sociales</t>
  </si>
  <si>
    <t xml:space="preserve">       b5) Educación</t>
  </si>
  <si>
    <t xml:space="preserve">       b6) Protección Social</t>
  </si>
  <si>
    <t xml:space="preserve">       b7) Otros Asuntos Sociales</t>
  </si>
  <si>
    <t xml:space="preserve"> C. Desarrollo Económico (C=c1+c2+c3+c4+c5+c6+c7+c8+c9)</t>
  </si>
  <si>
    <t xml:space="preserve">      c4) Minería, Manufacturas y Construcción</t>
  </si>
  <si>
    <t xml:space="preserve">      c5) Transporte</t>
  </si>
  <si>
    <t xml:space="preserve">      c6) Comunicaciones</t>
  </si>
  <si>
    <t xml:space="preserve">      c7) Turismo</t>
  </si>
  <si>
    <t xml:space="preserve">      c8) Ciencia, Tecnología e Innovación</t>
  </si>
  <si>
    <t xml:space="preserve">      c9) Otras Industrias y Otros Asuntos Económicos</t>
  </si>
  <si>
    <t xml:space="preserve"> D. Otras No Clasificadas en Funciones Anteriores</t>
  </si>
  <si>
    <t xml:space="preserve"> (D=d1+d2+d3+d4)</t>
  </si>
  <si>
    <t xml:space="preserve">      d1) Transacciones de la Deuda Publica / Costo Financiero de la</t>
  </si>
  <si>
    <t xml:space="preserve">      Deuda</t>
  </si>
  <si>
    <t xml:space="preserve">      d2) Transferencias, Participaciones y Aportaciones Entre</t>
  </si>
  <si>
    <t xml:space="preserve">      Diferentes Niveles y Ordenes de Gobierno</t>
  </si>
  <si>
    <t xml:space="preserve">      d3) Saneamiento del Sistema Financiero</t>
  </si>
  <si>
    <t xml:space="preserve">      d4) Adeudos de Ejercicios Fiscales Anteriores</t>
  </si>
  <si>
    <t xml:space="preserve">  A. Personal Administrativo y de Servicio Público </t>
  </si>
  <si>
    <t xml:space="preserve">   I. Gasto No Etiquetado (I=A+B+C+D+E+F)</t>
  </si>
  <si>
    <t xml:space="preserve">  B. Magisterio</t>
  </si>
  <si>
    <t xml:space="preserve">  C. Servicios de Salud (C=c1+c2)</t>
  </si>
  <si>
    <t xml:space="preserve">      c1) Personal Administrativo</t>
  </si>
  <si>
    <t xml:space="preserve">      c2) Personal Médico, Paramédico y afín</t>
  </si>
  <si>
    <t xml:space="preserve">   E. Gastos asociados a la implementación de</t>
  </si>
  <si>
    <t xml:space="preserve">   D. Seguridad Pública</t>
  </si>
  <si>
    <t xml:space="preserve">   nuevas leyes federales o reformas a las mismas</t>
  </si>
  <si>
    <t xml:space="preserve">   (E = e1 + e2)</t>
  </si>
  <si>
    <t xml:space="preserve">      e1) Nombre del Programa o Ley 1</t>
  </si>
  <si>
    <t xml:space="preserve">      e2) Nombre del Programa o Ley 2</t>
  </si>
  <si>
    <t xml:space="preserve">   F. Sentencias laborales definitivas</t>
  </si>
  <si>
    <t xml:space="preserve">   II. Gasto Etiquetado (II=A+B+C+D+E+F)</t>
  </si>
  <si>
    <t xml:space="preserve">   A. Personal Administrativo y de Servicio Público</t>
  </si>
  <si>
    <t xml:space="preserve">   B. Magisterio</t>
  </si>
  <si>
    <t xml:space="preserve">   C. Servicios de Salud (C=c1+c2)</t>
  </si>
  <si>
    <t xml:space="preserve">   III. Total del Gasto en Servicios Personales</t>
  </si>
  <si>
    <t xml:space="preserve">   (III = I + II)</t>
  </si>
  <si>
    <t>FIDEICOMISO PARA EL DESARROLLO TURÍSTICO DEL ESTADO</t>
  </si>
  <si>
    <t xml:space="preserve">    III. Balance Presupuestario sin Financiamiento Neto y sin Remanentes del Ejercicio Anterior (III=II-C)</t>
  </si>
  <si>
    <t xml:space="preserve">           F1. Financiamiento con Fuente de Pago de Ingresos de Libre Disposición</t>
  </si>
  <si>
    <t xml:space="preserve"> 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</si>
  <si>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</si>
  <si>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</si>
  <si>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a4) Fondo de Aportaciones para el Fortalecimiento de los </t>
  </si>
  <si>
    <t xml:space="preserve">       los Estados y del Distrito Federal</t>
  </si>
  <si>
    <t xml:space="preserve">       a6) Fondo de Aportaciones para la Educación Tecnologicas</t>
  </si>
  <si>
    <t xml:space="preserve">       Municipios y de las Demarcaciones Territiriales del</t>
  </si>
  <si>
    <t xml:space="preserve">       Distrito Federal</t>
  </si>
  <si>
    <t xml:space="preserve">       a5) Fondo de Aportaciones Múltiples</t>
  </si>
  <si>
    <t xml:space="preserve">       y de Adultos</t>
  </si>
  <si>
    <t xml:space="preserve">       a7) Fondo de Aportaciones para la Seguridad Pública de</t>
  </si>
  <si>
    <t xml:space="preserve">       a8) Fondo de Aportaciones para el Fortalecimiento de las</t>
  </si>
  <si>
    <t xml:space="preserve">       Entidades Federativas</t>
  </si>
  <si>
    <t xml:space="preserve">  B. Convenios (B=b1+b2+b3+b4)</t>
  </si>
  <si>
    <t xml:space="preserve">  A. Aportaciones (A=a1+a2+a3+a4+a5+a6+a7+a8)</t>
  </si>
  <si>
    <t xml:space="preserve">        b1) Convenios de Protección Social en Salud</t>
  </si>
  <si>
    <t xml:space="preserve">       b2) Convenios de Descentralización</t>
  </si>
  <si>
    <t xml:space="preserve">       b3) Convenios de Reasignación</t>
  </si>
  <si>
    <t xml:space="preserve">       b4) Otros Convenios y Subsidios</t>
  </si>
  <si>
    <t xml:space="preserve">  C. Fondos Distintos de Aportaciones (C=c1+c2)</t>
  </si>
  <si>
    <t xml:space="preserve">       c1) Fondo para Entidades Federativas y Municipios</t>
  </si>
  <si>
    <t xml:space="preserve">       Productores de Hidrocarburos</t>
  </si>
  <si>
    <t xml:space="preserve">       c2) Fondo Minero</t>
  </si>
  <si>
    <t xml:space="preserve">  D. Transferencias, Subsidios y Subvenciones, y Pensiones y</t>
  </si>
  <si>
    <t xml:space="preserve">       Jubilaciones</t>
  </si>
  <si>
    <t xml:space="preserve">  E. Otras Transferencias Federales Etiquetadas</t>
  </si>
  <si>
    <t>II. Total de Transferencias Federales Etiquetadas (II=A+B</t>
  </si>
  <si>
    <t xml:space="preserve"> + C + D + E)</t>
  </si>
  <si>
    <t xml:space="preserve">      A. Ingresos Derivados de Financiamientos</t>
  </si>
  <si>
    <t xml:space="preserve"> IV. Total de Ingresos (IV = I + II + III)</t>
  </si>
  <si>
    <t xml:space="preserve">      Datos Informativos</t>
  </si>
  <si>
    <t xml:space="preserve">    3. Ingresos Derivados de Financiamientos (3 = 1 + 2)</t>
  </si>
  <si>
    <t xml:space="preserve">        1. Ingresos Derivados de Financiamientos con Fuente de</t>
  </si>
  <si>
    <t xml:space="preserve">        Pago de Ingresos de Libre Disposición</t>
  </si>
  <si>
    <t xml:space="preserve">       2. Ingresos Derivados de Financiamientos con Fuente de</t>
  </si>
  <si>
    <t xml:space="preserve">      Pago de Transferencias Federales Etiquetadas</t>
  </si>
  <si>
    <t>G. Inversiones Financieras y Otras Provisiones</t>
  </si>
  <si>
    <t xml:space="preserve">      Fideicomiso de Desastres Naturales (Informativo)</t>
  </si>
  <si>
    <t xml:space="preserve">      c3) Combustibles y Energía</t>
  </si>
  <si>
    <t xml:space="preserve">      c2) Agropecuaria, Silvicultura, Pesca y Caza</t>
  </si>
  <si>
    <t xml:space="preserve">      c1) Asuntos Económicos, Comerciales y Laborales en General</t>
  </si>
  <si>
    <t>GERENTE GENERAL</t>
  </si>
  <si>
    <t xml:space="preserve">                                                      GERENTE GENERAL</t>
  </si>
  <si>
    <t xml:space="preserve">  2                             Se refiere al valor del Bono Cupón Cero que respalda el pago de los créditos asociados al mismo (Activo).</t>
  </si>
  <si>
    <t>1                                Se refiere a cualquier Financiamiento sin fuente o garantía de pago definida, que sea asumida de manera solidaria o subsidiaria por las Entidades Federativas con sus Municipios, organismos descentralizados y empresas de participación estatal                                         mayoritaria y fideicomisos, locales o municipales, y por los Municipios con sus respectivos organismos descentralizados y empresas de participación municipal mayoritaria.</t>
  </si>
  <si>
    <t xml:space="preserve">         Gasto Operativo</t>
  </si>
  <si>
    <t xml:space="preserve">      GERENTE GENERAL</t>
  </si>
  <si>
    <r>
      <t xml:space="preserve">                                  </t>
    </r>
    <r>
      <rPr>
        <sz val="5"/>
        <rFont val="Arial"/>
        <family val="2"/>
      </rPr>
      <t>GERENTE GENERAL</t>
    </r>
  </si>
  <si>
    <r>
      <t xml:space="preserve">         </t>
    </r>
    <r>
      <rPr>
        <sz val="5"/>
        <rFont val="Arial"/>
        <family val="2"/>
      </rPr>
      <t>GERENTE GENERAL</t>
    </r>
  </si>
  <si>
    <t xml:space="preserve">                                     GERENTE GENERAL</t>
  </si>
  <si>
    <t xml:space="preserve">     A. Dirección</t>
  </si>
  <si>
    <t>2016 (l)</t>
  </si>
  <si>
    <t>2016 (m = g l)</t>
  </si>
  <si>
    <t>inversión al 31 de</t>
  </si>
  <si>
    <t>diciembre de 2016 (k)</t>
  </si>
  <si>
    <t>31 de diciembre de</t>
  </si>
  <si>
    <t>inversión al 31</t>
  </si>
  <si>
    <t>de diciembre de</t>
  </si>
  <si>
    <t xml:space="preserve">Del 1 de enero al 31 de marzo de 2017 </t>
  </si>
  <si>
    <t>Del 1 de enero al 31 de marzo de 2017</t>
  </si>
  <si>
    <t xml:space="preserve">Del 1 de enero al 31 de marzo de 2017 </t>
  </si>
  <si>
    <t>31 de marzo 2017</t>
  </si>
  <si>
    <t>Al 31 de marzo de 2017 y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</si>
</sst>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(* #,##0.00_);_(* \(#,##0.00\);_(* &quot;-&quot;??_);_(@_)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9"/>
      <color rgb="FF2F2F2F"/>
      <name val="Arial"/>
      <family val="2"/>
    </font>
    <font>
      <sz val="8"/>
      <color theme="1"/>
      <name val="Calibri"/>
      <family val="2"/>
      <scheme val="minor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5"/>
      <color rgb="FF2F2F2F"/>
      <name val="Times New Roman"/>
      <family val="1"/>
    </font>
    <font>
      <sz val="5"/>
      <color theme="1"/>
      <name val="Calibri"/>
      <family val="2"/>
      <scheme val="minor"/>
    </font>
    <font>
      <b/>
      <sz val="5"/>
      <color rgb="FF2F2F2F"/>
      <name val="Arial"/>
      <family val="2"/>
    </font>
    <font>
      <sz val="5"/>
      <color rgb="FF2F2F2F"/>
      <name val="Arial"/>
      <family val="2"/>
    </font>
    <font>
      <sz val="5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8.5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5"/>
      <name val="Arial"/>
      <family val="2"/>
    </font>
    <font>
      <b/>
      <sz val="5"/>
      <name val="Arial"/>
      <family val="2"/>
    </font>
    <font>
      <b/>
      <sz val="5"/>
      <color rgb="FF000000"/>
      <name val="Times New Roman"/>
      <family val="1"/>
    </font>
    <font>
      <b/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72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/>
    <xf numFmtId="0" fontId="4" fillId="2" borderId="2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justify" vertical="center" wrapText="1"/>
    </xf>
    <xf numFmtId="0" fontId="6" fillId="0" borderId="18" xfId="0" applyFont="1" applyBorder="1"/>
    <xf numFmtId="0" fontId="4" fillId="2" borderId="18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indent="1"/>
    </xf>
    <xf numFmtId="0" fontId="9" fillId="2" borderId="10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4" fillId="2" borderId="21" xfId="0" applyFont="1" applyFill="1" applyBorder="1" applyAlignment="1">
      <alignment horizontal="left" vertical="center" indent="5"/>
    </xf>
    <xf numFmtId="0" fontId="4" fillId="2" borderId="18" xfId="0" applyFont="1" applyFill="1" applyBorder="1" applyAlignment="1">
      <alignment horizontal="left" vertical="center" indent="5"/>
    </xf>
    <xf numFmtId="0" fontId="9" fillId="2" borderId="17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4" fillId="2" borderId="21" xfId="0" applyFont="1" applyFill="1" applyBorder="1" applyAlignment="1">
      <alignment horizontal="left" vertical="center" indent="1"/>
    </xf>
    <xf numFmtId="0" fontId="4" fillId="2" borderId="18" xfId="0" applyFont="1" applyFill="1" applyBorder="1" applyAlignment="1">
      <alignment horizontal="left" vertical="center" indent="1"/>
    </xf>
    <xf numFmtId="0" fontId="3" fillId="2" borderId="21" xfId="0" applyFont="1" applyFill="1" applyBorder="1" applyAlignment="1">
      <alignment horizontal="left" vertical="center" indent="1"/>
    </xf>
    <xf numFmtId="0" fontId="3" fillId="2" borderId="18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11" fillId="0" borderId="0" xfId="0" applyFont="1"/>
    <xf numFmtId="3" fontId="11" fillId="0" borderId="0" xfId="0" applyNumberFormat="1" applyFont="1"/>
    <xf numFmtId="4" fontId="13" fillId="0" borderId="0" xfId="2" applyNumberFormat="1" applyFont="1" applyFill="1" applyBorder="1"/>
    <xf numFmtId="3" fontId="13" fillId="0" borderId="0" xfId="0" applyNumberFormat="1" applyFont="1" applyFill="1" applyBorder="1"/>
    <xf numFmtId="4" fontId="13" fillId="0" borderId="0" xfId="0" applyNumberFormat="1" applyFont="1"/>
    <xf numFmtId="4" fontId="14" fillId="0" borderId="0" xfId="0" applyNumberFormat="1" applyFont="1"/>
    <xf numFmtId="4" fontId="13" fillId="0" borderId="0" xfId="2" applyNumberFormat="1" applyFont="1" applyBorder="1" applyAlignment="1"/>
    <xf numFmtId="3" fontId="13" fillId="0" borderId="0" xfId="2" applyNumberFormat="1" applyFont="1" applyBorder="1" applyAlignment="1"/>
    <xf numFmtId="3" fontId="15" fillId="0" borderId="0" xfId="0" applyNumberFormat="1" applyFont="1" applyBorder="1"/>
    <xf numFmtId="4" fontId="15" fillId="0" borderId="0" xfId="0" applyNumberFormat="1" applyFont="1"/>
    <xf numFmtId="4" fontId="15" fillId="0" borderId="0" xfId="2" applyNumberFormat="1" applyFont="1" applyFill="1" applyBorder="1" applyAlignment="1"/>
    <xf numFmtId="4" fontId="15" fillId="0" borderId="0" xfId="2" applyNumberFormat="1" applyFont="1" applyBorder="1" applyAlignment="1"/>
    <xf numFmtId="4" fontId="17" fillId="0" borderId="0" xfId="0" applyNumberFormat="1" applyFont="1"/>
    <xf numFmtId="4" fontId="17" fillId="0" borderId="0" xfId="2" applyNumberFormat="1" applyFont="1" applyFill="1" applyBorder="1" applyAlignment="1"/>
    <xf numFmtId="4" fontId="17" fillId="0" borderId="0" xfId="2" applyNumberFormat="1" applyFont="1" applyBorder="1" applyAlignment="1"/>
    <xf numFmtId="4" fontId="18" fillId="0" borderId="0" xfId="2" applyNumberFormat="1" applyFont="1" applyFill="1" applyBorder="1" applyAlignment="1"/>
    <xf numFmtId="4" fontId="17" fillId="0" borderId="0" xfId="2" applyNumberFormat="1" applyFont="1" applyFill="1" applyBorder="1"/>
    <xf numFmtId="3" fontId="17" fillId="0" borderId="0" xfId="0" applyNumberFormat="1" applyFont="1" applyFill="1" applyBorder="1"/>
    <xf numFmtId="4" fontId="18" fillId="0" borderId="0" xfId="0" applyNumberFormat="1" applyFont="1"/>
    <xf numFmtId="0" fontId="4" fillId="2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3" fillId="2" borderId="5" xfId="1" applyNumberFormat="1" applyFont="1" applyFill="1" applyBorder="1" applyAlignment="1">
      <alignment horizontal="left" vertical="center" wrapText="1"/>
    </xf>
    <xf numFmtId="164" fontId="4" fillId="2" borderId="5" xfId="1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5" xfId="1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166" fontId="3" fillId="2" borderId="5" xfId="3" applyNumberFormat="1" applyFont="1" applyFill="1" applyBorder="1" applyAlignment="1">
      <alignment horizontal="right" vertical="center"/>
    </xf>
    <xf numFmtId="166" fontId="4" fillId="2" borderId="5" xfId="3" applyNumberFormat="1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0" fontId="4" fillId="2" borderId="2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166" fontId="3" fillId="2" borderId="7" xfId="3" applyNumberFormat="1" applyFont="1" applyFill="1" applyBorder="1" applyAlignment="1">
      <alignment horizontal="right" vertical="center"/>
    </xf>
    <xf numFmtId="0" fontId="4" fillId="2" borderId="29" xfId="0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right" vertical="center"/>
    </xf>
    <xf numFmtId="0" fontId="4" fillId="2" borderId="30" xfId="0" applyFont="1" applyFill="1" applyBorder="1" applyAlignment="1">
      <alignment horizontal="right" vertical="center"/>
    </xf>
    <xf numFmtId="166" fontId="3" fillId="2" borderId="28" xfId="3" applyNumberFormat="1" applyFont="1" applyFill="1" applyBorder="1" applyAlignment="1">
      <alignment horizontal="right" vertical="center"/>
    </xf>
    <xf numFmtId="166" fontId="3" fillId="2" borderId="1" xfId="3" applyNumberFormat="1" applyFont="1" applyFill="1" applyBorder="1" applyAlignment="1">
      <alignment horizontal="right" vertical="center"/>
    </xf>
    <xf numFmtId="166" fontId="4" fillId="2" borderId="29" xfId="3" applyNumberFormat="1" applyFont="1" applyFill="1" applyBorder="1" applyAlignment="1">
      <alignment horizontal="right" vertical="center"/>
    </xf>
    <xf numFmtId="166" fontId="4" fillId="2" borderId="7" xfId="3" applyNumberFormat="1" applyFont="1" applyFill="1" applyBorder="1" applyAlignment="1">
      <alignment horizontal="right" vertical="center"/>
    </xf>
    <xf numFmtId="166" fontId="3" fillId="2" borderId="29" xfId="3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21" xfId="0" applyFont="1" applyFill="1" applyBorder="1" applyAlignment="1">
      <alignment horizontal="right" vertical="center"/>
    </xf>
    <xf numFmtId="0" fontId="3" fillId="2" borderId="21" xfId="1" applyNumberFormat="1" applyFont="1" applyFill="1" applyBorder="1" applyAlignment="1">
      <alignment horizontal="right" vertical="center"/>
    </xf>
    <xf numFmtId="0" fontId="3" fillId="2" borderId="7" xfId="1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 wrapText="1"/>
    </xf>
    <xf numFmtId="0" fontId="3" fillId="2" borderId="5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3" fillId="2" borderId="7" xfId="0" applyNumberFormat="1" applyFont="1" applyFill="1" applyBorder="1" applyAlignment="1">
      <alignment horizontal="right" vertical="center"/>
    </xf>
    <xf numFmtId="0" fontId="4" fillId="2" borderId="7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3" fillId="2" borderId="5" xfId="1" applyNumberFormat="1" applyFont="1" applyFill="1" applyBorder="1" applyAlignment="1">
      <alignment horizontal="right" vertical="center" wrapText="1"/>
    </xf>
    <xf numFmtId="166" fontId="3" fillId="2" borderId="5" xfId="3" applyNumberFormat="1" applyFont="1" applyFill="1" applyBorder="1" applyAlignment="1">
      <alignment horizontal="right" vertical="center" wrapText="1"/>
    </xf>
    <xf numFmtId="166" fontId="4" fillId="2" borderId="5" xfId="3" applyNumberFormat="1" applyFont="1" applyFill="1" applyBorder="1" applyAlignment="1">
      <alignment horizontal="right" vertical="center" wrapText="1"/>
    </xf>
    <xf numFmtId="0" fontId="19" fillId="2" borderId="7" xfId="1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19" fillId="2" borderId="7" xfId="0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0" fontId="19" fillId="2" borderId="21" xfId="0" applyFont="1" applyFill="1" applyBorder="1" applyAlignment="1">
      <alignment horizontal="right" vertical="center"/>
    </xf>
    <xf numFmtId="166" fontId="19" fillId="2" borderId="7" xfId="3" applyNumberFormat="1" applyFont="1" applyFill="1" applyBorder="1" applyAlignment="1">
      <alignment horizontal="right" vertical="center"/>
    </xf>
    <xf numFmtId="166" fontId="19" fillId="2" borderId="21" xfId="3" applyNumberFormat="1" applyFont="1" applyFill="1" applyBorder="1" applyAlignment="1">
      <alignment horizontal="right" vertical="center"/>
    </xf>
    <xf numFmtId="166" fontId="9" fillId="2" borderId="7" xfId="3" applyNumberFormat="1" applyFont="1" applyFill="1" applyBorder="1" applyAlignment="1">
      <alignment horizontal="right" vertical="center"/>
    </xf>
    <xf numFmtId="0" fontId="19" fillId="2" borderId="7" xfId="0" applyNumberFormat="1" applyFont="1" applyFill="1" applyBorder="1" applyAlignment="1">
      <alignment horizontal="right" vertical="center"/>
    </xf>
    <xf numFmtId="0" fontId="9" fillId="2" borderId="21" xfId="0" applyNumberFormat="1" applyFont="1" applyFill="1" applyBorder="1" applyAlignment="1">
      <alignment horizontal="right" vertical="center"/>
    </xf>
    <xf numFmtId="0" fontId="19" fillId="2" borderId="21" xfId="1" applyNumberFormat="1" applyFont="1" applyFill="1" applyBorder="1" applyAlignment="1">
      <alignment horizontal="right" vertical="center"/>
    </xf>
    <xf numFmtId="0" fontId="19" fillId="2" borderId="21" xfId="0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/>
    </xf>
    <xf numFmtId="0" fontId="19" fillId="2" borderId="5" xfId="1" applyNumberFormat="1" applyFont="1" applyFill="1" applyBorder="1" applyAlignment="1">
      <alignment horizontal="right" vertical="center"/>
    </xf>
    <xf numFmtId="0" fontId="19" fillId="2" borderId="5" xfId="0" applyNumberFormat="1" applyFont="1" applyFill="1" applyBorder="1" applyAlignment="1">
      <alignment horizontal="right" vertical="center"/>
    </xf>
    <xf numFmtId="0" fontId="19" fillId="2" borderId="5" xfId="0" applyFont="1" applyFill="1" applyBorder="1" applyAlignment="1">
      <alignment horizontal="right" vertical="center"/>
    </xf>
    <xf numFmtId="0" fontId="19" fillId="2" borderId="7" xfId="3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166" fontId="0" fillId="0" borderId="0" xfId="0" applyNumberFormat="1"/>
    <xf numFmtId="166" fontId="4" fillId="2" borderId="0" xfId="3" applyNumberFormat="1" applyFont="1" applyFill="1" applyBorder="1" applyAlignment="1">
      <alignment horizontal="right" vertical="center"/>
    </xf>
    <xf numFmtId="166" fontId="2" fillId="0" borderId="0" xfId="0" applyNumberFormat="1" applyFont="1"/>
    <xf numFmtId="4" fontId="15" fillId="0" borderId="0" xfId="2" applyNumberFormat="1" applyFont="1" applyFill="1" applyBorder="1" applyAlignment="1">
      <alignment horizontal="center"/>
    </xf>
    <xf numFmtId="4" fontId="16" fillId="0" borderId="0" xfId="2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4" fontId="17" fillId="0" borderId="0" xfId="2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justify" vertical="center" wrapText="1"/>
    </xf>
    <xf numFmtId="0" fontId="4" fillId="2" borderId="18" xfId="0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justify" vertical="center" wrapText="1"/>
    </xf>
    <xf numFmtId="0" fontId="3" fillId="2" borderId="18" xfId="0" applyFont="1" applyFill="1" applyBorder="1" applyAlignment="1">
      <alignment horizontal="justify" vertical="center" wrapText="1"/>
    </xf>
    <xf numFmtId="0" fontId="4" fillId="2" borderId="19" xfId="0" applyFont="1" applyFill="1" applyBorder="1" applyAlignment="1">
      <alignment horizontal="justify" vertical="center" wrapText="1"/>
    </xf>
    <xf numFmtId="0" fontId="4" fillId="2" borderId="20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left" vertical="top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9" fillId="2" borderId="5" xfId="0" applyFont="1" applyFill="1" applyBorder="1" applyAlignment="1">
      <alignment horizontal="right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</cellXfs>
  <cellStyles count="4">
    <cellStyle name="Millares" xfId="3" builtinId="3"/>
    <cellStyle name="Millares_FORMATO EGRESOS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93</xdr:row>
      <xdr:rowOff>152400</xdr:rowOff>
    </xdr:from>
    <xdr:to>
      <xdr:col>8</xdr:col>
      <xdr:colOff>281632</xdr:colOff>
      <xdr:row>94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05675" y="10382250"/>
          <a:ext cx="4876800" cy="2095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114300</xdr:colOff>
      <xdr:row>93</xdr:row>
      <xdr:rowOff>171457</xdr:rowOff>
    </xdr:from>
    <xdr:to>
      <xdr:col>7</xdr:col>
      <xdr:colOff>124557</xdr:colOff>
      <xdr:row>96</xdr:row>
      <xdr:rowOff>76210</xdr:rowOff>
    </xdr:to>
    <xdr:grpSp>
      <xdr:nvGrpSpPr>
        <xdr:cNvPr id="3" name="12 Grupo"/>
        <xdr:cNvGrpSpPr>
          <a:grpSpLocks/>
        </xdr:cNvGrpSpPr>
      </xdr:nvGrpSpPr>
      <xdr:grpSpPr bwMode="auto">
        <a:xfrm>
          <a:off x="873726" y="18153112"/>
          <a:ext cx="9663973" cy="490412"/>
          <a:chOff x="1885969" y="20795094"/>
          <a:chExt cx="11969116" cy="516395"/>
        </a:xfrm>
      </xdr:grpSpPr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1885969" y="20827999"/>
            <a:ext cx="504379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8306916" y="20795094"/>
            <a:ext cx="5548169" cy="243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" name="Text Box 4"/>
          <xdr:cNvSpPr txBox="1">
            <a:spLocks noChangeArrowheads="1"/>
          </xdr:cNvSpPr>
        </xdr:nvSpPr>
        <xdr:spPr bwMode="auto">
          <a:xfrm>
            <a:off x="8612364" y="21068481"/>
            <a:ext cx="5043790" cy="2430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51</xdr:row>
      <xdr:rowOff>171457</xdr:rowOff>
    </xdr:from>
    <xdr:to>
      <xdr:col>10</xdr:col>
      <xdr:colOff>19050</xdr:colOff>
      <xdr:row>54</xdr:row>
      <xdr:rowOff>76210</xdr:rowOff>
    </xdr:to>
    <xdr:grpSp>
      <xdr:nvGrpSpPr>
        <xdr:cNvPr id="2" name="12 Grupo"/>
        <xdr:cNvGrpSpPr>
          <a:grpSpLocks/>
        </xdr:cNvGrpSpPr>
      </xdr:nvGrpSpPr>
      <xdr:grpSpPr bwMode="auto">
        <a:xfrm>
          <a:off x="877701" y="11342321"/>
          <a:ext cx="7412691" cy="472051"/>
          <a:chOff x="1885969" y="20795094"/>
          <a:chExt cx="11770185" cy="516395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1885969" y="20827999"/>
            <a:ext cx="504379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8567103" y="20795094"/>
            <a:ext cx="5043790" cy="243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8612364" y="21068481"/>
            <a:ext cx="5043790" cy="2430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35</xdr:row>
      <xdr:rowOff>171457</xdr:rowOff>
    </xdr:from>
    <xdr:to>
      <xdr:col>11</xdr:col>
      <xdr:colOff>1050551</xdr:colOff>
      <xdr:row>38</xdr:row>
      <xdr:rowOff>76210</xdr:rowOff>
    </xdr:to>
    <xdr:grpSp>
      <xdr:nvGrpSpPr>
        <xdr:cNvPr id="2" name="12 Grupo"/>
        <xdr:cNvGrpSpPr>
          <a:grpSpLocks/>
        </xdr:cNvGrpSpPr>
      </xdr:nvGrpSpPr>
      <xdr:grpSpPr bwMode="auto">
        <a:xfrm>
          <a:off x="875064" y="6065824"/>
          <a:ext cx="11079756" cy="479964"/>
          <a:chOff x="1885969" y="20795094"/>
          <a:chExt cx="11770185" cy="516395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1885969" y="20835661"/>
            <a:ext cx="504379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8567103" y="20795094"/>
            <a:ext cx="5043790" cy="243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8612364" y="21068481"/>
            <a:ext cx="5043790" cy="2430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86</xdr:row>
      <xdr:rowOff>12453</xdr:rowOff>
    </xdr:from>
    <xdr:to>
      <xdr:col>5</xdr:col>
      <xdr:colOff>812426</xdr:colOff>
      <xdr:row>88</xdr:row>
      <xdr:rowOff>76226</xdr:rowOff>
    </xdr:to>
    <xdr:grpSp>
      <xdr:nvGrpSpPr>
        <xdr:cNvPr id="2" name="12 Grupo"/>
        <xdr:cNvGrpSpPr>
          <a:grpSpLocks/>
        </xdr:cNvGrpSpPr>
      </xdr:nvGrpSpPr>
      <xdr:grpSpPr bwMode="auto">
        <a:xfrm>
          <a:off x="874764" y="9191788"/>
          <a:ext cx="6151035" cy="447845"/>
          <a:chOff x="1885969" y="20827999"/>
          <a:chExt cx="11770185" cy="483490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1885969" y="20827999"/>
            <a:ext cx="504379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800" b="1" i="0" u="none" strike="noStrike">
                <a:solidFill>
                  <a:srgbClr val="000000"/>
                </a:solidFill>
                <a:latin typeface="Arial"/>
                <a:cs typeface="Arial"/>
              </a:rPr>
              <a:t>     </a:t>
            </a: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8567104" y="20883348"/>
            <a:ext cx="5043791" cy="154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8612364" y="21068481"/>
            <a:ext cx="5043790" cy="2430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93</xdr:row>
      <xdr:rowOff>0</xdr:rowOff>
    </xdr:from>
    <xdr:to>
      <xdr:col>10</xdr:col>
      <xdr:colOff>19050</xdr:colOff>
      <xdr:row>95</xdr:row>
      <xdr:rowOff>76210</xdr:rowOff>
    </xdr:to>
    <xdr:grpSp>
      <xdr:nvGrpSpPr>
        <xdr:cNvPr id="2" name="12 Grupo"/>
        <xdr:cNvGrpSpPr>
          <a:grpSpLocks/>
        </xdr:cNvGrpSpPr>
      </xdr:nvGrpSpPr>
      <xdr:grpSpPr bwMode="auto">
        <a:xfrm>
          <a:off x="876300" y="10646019"/>
          <a:ext cx="6139962" cy="457210"/>
          <a:chOff x="1885969" y="20795094"/>
          <a:chExt cx="11770185" cy="516395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1885969" y="20827999"/>
            <a:ext cx="504379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8567103" y="20795094"/>
            <a:ext cx="5043790" cy="243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8612364" y="21068481"/>
            <a:ext cx="5043790" cy="2430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364</xdr:row>
      <xdr:rowOff>171457</xdr:rowOff>
    </xdr:from>
    <xdr:to>
      <xdr:col>7</xdr:col>
      <xdr:colOff>682477</xdr:colOff>
      <xdr:row>367</xdr:row>
      <xdr:rowOff>76210</xdr:rowOff>
    </xdr:to>
    <xdr:grpSp>
      <xdr:nvGrpSpPr>
        <xdr:cNvPr id="2" name="12 Grupo"/>
        <xdr:cNvGrpSpPr>
          <a:grpSpLocks/>
        </xdr:cNvGrpSpPr>
      </xdr:nvGrpSpPr>
      <xdr:grpSpPr bwMode="auto">
        <a:xfrm>
          <a:off x="559625" y="47109915"/>
          <a:ext cx="5633745" cy="479964"/>
          <a:chOff x="1885969" y="20795094"/>
          <a:chExt cx="11770185" cy="516395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1885969" y="20827999"/>
            <a:ext cx="596377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Text Box 4"/>
          <xdr:cNvSpPr txBox="1">
            <a:spLocks noChangeArrowheads="1"/>
          </xdr:cNvSpPr>
        </xdr:nvSpPr>
        <xdr:spPr bwMode="auto">
          <a:xfrm>
            <a:off x="8567103" y="20795094"/>
            <a:ext cx="5043790" cy="243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8612364" y="21068481"/>
            <a:ext cx="5043790" cy="2430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</xdr:col>
      <xdr:colOff>114300</xdr:colOff>
      <xdr:row>177</xdr:row>
      <xdr:rowOff>2986</xdr:rowOff>
    </xdr:from>
    <xdr:to>
      <xdr:col>9</xdr:col>
      <xdr:colOff>30925</xdr:colOff>
      <xdr:row>179</xdr:row>
      <xdr:rowOff>76221</xdr:rowOff>
    </xdr:to>
    <xdr:grpSp>
      <xdr:nvGrpSpPr>
        <xdr:cNvPr id="6" name="12 Grupo"/>
        <xdr:cNvGrpSpPr>
          <a:grpSpLocks/>
        </xdr:cNvGrpSpPr>
      </xdr:nvGrpSpPr>
      <xdr:grpSpPr bwMode="auto">
        <a:xfrm>
          <a:off x="559625" y="21582678"/>
          <a:ext cx="6373832" cy="326822"/>
          <a:chOff x="1885969" y="20795094"/>
          <a:chExt cx="11770185" cy="516396"/>
        </a:xfrm>
      </xdr:grpSpPr>
      <xdr:sp macro="" textlink="">
        <xdr:nvSpPr>
          <xdr:cNvPr id="7" name="Text Box 4"/>
          <xdr:cNvSpPr txBox="1">
            <a:spLocks noChangeArrowheads="1"/>
          </xdr:cNvSpPr>
        </xdr:nvSpPr>
        <xdr:spPr bwMode="auto">
          <a:xfrm>
            <a:off x="1885969" y="20828001"/>
            <a:ext cx="5043791" cy="134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" name="Text Box 4"/>
          <xdr:cNvSpPr txBox="1">
            <a:spLocks noChangeArrowheads="1"/>
          </xdr:cNvSpPr>
        </xdr:nvSpPr>
        <xdr:spPr bwMode="auto">
          <a:xfrm>
            <a:off x="8567103" y="20795094"/>
            <a:ext cx="5043790" cy="243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9" name="Text Box 4"/>
          <xdr:cNvSpPr txBox="1">
            <a:spLocks noChangeArrowheads="1"/>
          </xdr:cNvSpPr>
        </xdr:nvSpPr>
        <xdr:spPr bwMode="auto">
          <a:xfrm>
            <a:off x="8612363" y="20999839"/>
            <a:ext cx="5043791" cy="3116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</xdr:col>
      <xdr:colOff>105148</xdr:colOff>
      <xdr:row>220</xdr:row>
      <xdr:rowOff>2986</xdr:rowOff>
    </xdr:from>
    <xdr:to>
      <xdr:col>7</xdr:col>
      <xdr:colOff>692728</xdr:colOff>
      <xdr:row>222</xdr:row>
      <xdr:rowOff>76221</xdr:rowOff>
    </xdr:to>
    <xdr:grpSp>
      <xdr:nvGrpSpPr>
        <xdr:cNvPr id="14" name="12 Grupo"/>
        <xdr:cNvGrpSpPr>
          <a:grpSpLocks/>
        </xdr:cNvGrpSpPr>
      </xdr:nvGrpSpPr>
      <xdr:grpSpPr bwMode="auto">
        <a:xfrm>
          <a:off x="550473" y="27365713"/>
          <a:ext cx="5643623" cy="357748"/>
          <a:chOff x="1885969" y="20795094"/>
          <a:chExt cx="11770185" cy="516396"/>
        </a:xfrm>
      </xdr:grpSpPr>
      <xdr:sp macro="" textlink="">
        <xdr:nvSpPr>
          <xdr:cNvPr id="15" name="Text Box 4"/>
          <xdr:cNvSpPr txBox="1">
            <a:spLocks noChangeArrowheads="1"/>
          </xdr:cNvSpPr>
        </xdr:nvSpPr>
        <xdr:spPr bwMode="auto">
          <a:xfrm>
            <a:off x="1885969" y="20828001"/>
            <a:ext cx="5043791" cy="134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6" name="Text Box 4"/>
          <xdr:cNvSpPr txBox="1">
            <a:spLocks noChangeArrowheads="1"/>
          </xdr:cNvSpPr>
        </xdr:nvSpPr>
        <xdr:spPr bwMode="auto">
          <a:xfrm>
            <a:off x="8567103" y="20795094"/>
            <a:ext cx="5043790" cy="243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7" name="Text Box 4"/>
          <xdr:cNvSpPr txBox="1">
            <a:spLocks noChangeArrowheads="1"/>
          </xdr:cNvSpPr>
        </xdr:nvSpPr>
        <xdr:spPr bwMode="auto">
          <a:xfrm>
            <a:off x="8612363" y="20999839"/>
            <a:ext cx="5043791" cy="3116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</xdr:col>
      <xdr:colOff>114301</xdr:colOff>
      <xdr:row>317</xdr:row>
      <xdr:rowOff>105130</xdr:rowOff>
    </xdr:from>
    <xdr:to>
      <xdr:col>8</xdr:col>
      <xdr:colOff>711282</xdr:colOff>
      <xdr:row>319</xdr:row>
      <xdr:rowOff>76194</xdr:rowOff>
    </xdr:to>
    <xdr:grpSp>
      <xdr:nvGrpSpPr>
        <xdr:cNvPr id="18" name="12 Grupo"/>
        <xdr:cNvGrpSpPr>
          <a:grpSpLocks/>
        </xdr:cNvGrpSpPr>
      </xdr:nvGrpSpPr>
      <xdr:grpSpPr bwMode="auto">
        <a:xfrm>
          <a:off x="559626" y="39170000"/>
          <a:ext cx="6339566" cy="354538"/>
          <a:chOff x="1885969" y="20930040"/>
          <a:chExt cx="11770185" cy="381449"/>
        </a:xfrm>
      </xdr:grpSpPr>
      <xdr:sp macro="" textlink="">
        <xdr:nvSpPr>
          <xdr:cNvPr id="19" name="Text Box 4"/>
          <xdr:cNvSpPr txBox="1">
            <a:spLocks noChangeArrowheads="1"/>
          </xdr:cNvSpPr>
        </xdr:nvSpPr>
        <xdr:spPr bwMode="auto">
          <a:xfrm>
            <a:off x="1885969" y="20930040"/>
            <a:ext cx="5043789" cy="136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fld id="{A73D8F8F-664F-4A15-BAF6-ED748A3E7406}" type="TxLink"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 rtl="1">
                <a:defRPr sz="1000"/>
              </a:pPr>
              <a:t>LIC. SILVESTRE VELÁZQUEZ GUEVARA</a:t>
            </a:fld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0" name="Text Box 4"/>
          <xdr:cNvSpPr txBox="1">
            <a:spLocks noChangeArrowheads="1"/>
          </xdr:cNvSpPr>
        </xdr:nvSpPr>
        <xdr:spPr bwMode="auto">
          <a:xfrm>
            <a:off x="8567103" y="20936700"/>
            <a:ext cx="5043789" cy="1597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strike="noStrike">
                <a:solidFill>
                  <a:srgbClr val="000000"/>
                </a:solidFill>
                <a:latin typeface="Arial"/>
                <a:cs typeface="Arial"/>
              </a:rPr>
              <a:t>LIC. CLAUDIA PÉREZ</a:t>
            </a:r>
            <a:r>
              <a:rPr lang="es-ES" sz="5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MINOR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1" name="Text Box 4"/>
          <xdr:cNvSpPr txBox="1">
            <a:spLocks noChangeArrowheads="1"/>
          </xdr:cNvSpPr>
        </xdr:nvSpPr>
        <xdr:spPr bwMode="auto">
          <a:xfrm>
            <a:off x="8612364" y="21068481"/>
            <a:ext cx="5043790" cy="2430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1">
              <a:defRPr sz="1000"/>
            </a:pPr>
            <a:r>
              <a:rPr lang="es-ES" sz="500" b="1" i="0" u="none" strike="noStrike">
                <a:solidFill>
                  <a:srgbClr val="000000"/>
                </a:solidFill>
                <a:latin typeface="Arial"/>
                <a:cs typeface="Arial"/>
              </a:rPr>
              <a:t>ENCARGADA DEL</a:t>
            </a:r>
            <a:r>
              <a:rPr lang="es-ES" sz="5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DEPARTAMENTO DE ADMINISTRACIÓN</a:t>
            </a:r>
            <a:endParaRPr lang="es-ES" sz="5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97"/>
  <sheetViews>
    <sheetView topLeftCell="C4" zoomScale="148" zoomScaleNormal="148" workbookViewId="0">
      <selection activeCell="F86" sqref="F86"/>
    </sheetView>
  </sheetViews>
  <sheetFormatPr baseColWidth="10" defaultRowHeight="15" x14ac:dyDescent="0.25"/>
  <cols>
    <col min="2" max="2" width="48.28515625" customWidth="1"/>
    <col min="3" max="3" width="12.85546875" customWidth="1"/>
    <col min="5" max="5" width="48.42578125" customWidth="1"/>
    <col min="6" max="6" width="12.42578125" customWidth="1"/>
    <col min="9" max="9" width="16.42578125" customWidth="1"/>
  </cols>
  <sheetData>
    <row r="3" spans="2:7" x14ac:dyDescent="0.25">
      <c r="B3" s="178" t="s">
        <v>519</v>
      </c>
      <c r="C3" s="179"/>
      <c r="D3" s="179"/>
      <c r="E3" s="179"/>
      <c r="F3" s="179"/>
      <c r="G3" s="180"/>
    </row>
    <row r="4" spans="2:7" x14ac:dyDescent="0.25">
      <c r="B4" s="181" t="s">
        <v>0</v>
      </c>
      <c r="C4" s="182"/>
      <c r="D4" s="182"/>
      <c r="E4" s="182"/>
      <c r="F4" s="182"/>
      <c r="G4" s="183"/>
    </row>
    <row r="5" spans="2:7" x14ac:dyDescent="0.25">
      <c r="B5" s="181" t="s">
        <v>584</v>
      </c>
      <c r="C5" s="182"/>
      <c r="D5" s="182"/>
      <c r="E5" s="182"/>
      <c r="F5" s="182"/>
      <c r="G5" s="183"/>
    </row>
    <row r="6" spans="2:7" x14ac:dyDescent="0.25">
      <c r="B6" s="184" t="s">
        <v>1</v>
      </c>
      <c r="C6" s="185"/>
      <c r="D6" s="185"/>
      <c r="E6" s="185"/>
      <c r="F6" s="185"/>
      <c r="G6" s="186"/>
    </row>
    <row r="7" spans="2:7" x14ac:dyDescent="0.25">
      <c r="B7" s="187" t="s">
        <v>2</v>
      </c>
      <c r="C7" s="190" t="s">
        <v>583</v>
      </c>
      <c r="D7" s="169" t="s">
        <v>3</v>
      </c>
      <c r="E7" s="193" t="s">
        <v>2</v>
      </c>
      <c r="F7" s="190" t="s">
        <v>583</v>
      </c>
      <c r="G7" s="169" t="s">
        <v>3</v>
      </c>
    </row>
    <row r="8" spans="2:7" x14ac:dyDescent="0.25">
      <c r="B8" s="188"/>
      <c r="C8" s="191"/>
      <c r="D8" s="170" t="s">
        <v>4</v>
      </c>
      <c r="E8" s="194"/>
      <c r="F8" s="191"/>
      <c r="G8" s="170" t="s">
        <v>4</v>
      </c>
    </row>
    <row r="9" spans="2:7" x14ac:dyDescent="0.25">
      <c r="B9" s="189"/>
      <c r="C9" s="192"/>
      <c r="D9" s="171">
        <v>2016</v>
      </c>
      <c r="E9" s="195"/>
      <c r="F9" s="192"/>
      <c r="G9" s="171">
        <v>2016</v>
      </c>
    </row>
    <row r="10" spans="2:7" x14ac:dyDescent="0.25">
      <c r="B10" s="3" t="s">
        <v>5</v>
      </c>
      <c r="C10" s="4"/>
      <c r="D10" s="4"/>
      <c r="E10" s="5" t="s">
        <v>6</v>
      </c>
      <c r="F10" s="4"/>
      <c r="G10" s="4"/>
    </row>
    <row r="11" spans="2:7" x14ac:dyDescent="0.25">
      <c r="B11" s="6" t="s">
        <v>7</v>
      </c>
      <c r="C11" s="7"/>
      <c r="D11" s="7"/>
      <c r="E11" s="8" t="s">
        <v>8</v>
      </c>
      <c r="F11" s="7"/>
      <c r="G11" s="7"/>
    </row>
    <row r="12" spans="2:7" x14ac:dyDescent="0.25">
      <c r="B12" s="7" t="s">
        <v>9</v>
      </c>
      <c r="C12" s="150">
        <f>+C13+C14+C15+C16+C17+C18+C19</f>
        <v>517284</v>
      </c>
      <c r="D12" s="150">
        <f>+D13+D14+D15+D16+D17+D18+D19</f>
        <v>431071</v>
      </c>
      <c r="E12" s="9" t="s">
        <v>10</v>
      </c>
      <c r="F12" s="149">
        <f>+F13+F14+F15+F16+F17+F18+F19+F20+F21</f>
        <v>0</v>
      </c>
      <c r="G12" s="149">
        <f>+G13+G14+G15+G16+G17+G18+G19+G20+G21</f>
        <v>0</v>
      </c>
    </row>
    <row r="13" spans="2:7" x14ac:dyDescent="0.25">
      <c r="B13" s="7" t="s">
        <v>224</v>
      </c>
      <c r="C13" s="151">
        <v>517284</v>
      </c>
      <c r="D13" s="151">
        <v>431071</v>
      </c>
      <c r="E13" s="9" t="s">
        <v>254</v>
      </c>
      <c r="F13" s="140">
        <v>0</v>
      </c>
      <c r="G13" s="140">
        <v>0</v>
      </c>
    </row>
    <row r="14" spans="2:7" x14ac:dyDescent="0.25">
      <c r="B14" s="7" t="s">
        <v>225</v>
      </c>
      <c r="C14" s="140">
        <v>0</v>
      </c>
      <c r="D14" s="140">
        <v>0</v>
      </c>
      <c r="E14" s="9" t="s">
        <v>255</v>
      </c>
      <c r="F14" s="140">
        <v>0</v>
      </c>
      <c r="G14" s="140">
        <v>0</v>
      </c>
    </row>
    <row r="15" spans="2:7" x14ac:dyDescent="0.25">
      <c r="B15" s="7" t="s">
        <v>226</v>
      </c>
      <c r="C15" s="140">
        <v>0</v>
      </c>
      <c r="D15" s="140">
        <v>0</v>
      </c>
      <c r="E15" s="9" t="s">
        <v>256</v>
      </c>
      <c r="F15" s="140">
        <v>0</v>
      </c>
      <c r="G15" s="140">
        <v>0</v>
      </c>
    </row>
    <row r="16" spans="2:7" x14ac:dyDescent="0.25">
      <c r="B16" s="7" t="s">
        <v>227</v>
      </c>
      <c r="C16" s="140">
        <v>0</v>
      </c>
      <c r="D16" s="140">
        <v>0</v>
      </c>
      <c r="E16" s="9" t="s">
        <v>257</v>
      </c>
      <c r="F16" s="140">
        <v>0</v>
      </c>
      <c r="G16" s="140">
        <v>0</v>
      </c>
    </row>
    <row r="17" spans="2:7" x14ac:dyDescent="0.25">
      <c r="B17" s="7" t="s">
        <v>228</v>
      </c>
      <c r="C17" s="140">
        <v>0</v>
      </c>
      <c r="D17" s="140">
        <v>0</v>
      </c>
      <c r="E17" s="9" t="s">
        <v>258</v>
      </c>
      <c r="F17" s="140">
        <v>0</v>
      </c>
      <c r="G17" s="140">
        <v>0</v>
      </c>
    </row>
    <row r="18" spans="2:7" x14ac:dyDescent="0.25">
      <c r="B18" s="7" t="s">
        <v>229</v>
      </c>
      <c r="C18" s="140">
        <v>0</v>
      </c>
      <c r="D18" s="140">
        <v>0</v>
      </c>
      <c r="E18" s="9" t="s">
        <v>259</v>
      </c>
      <c r="F18" s="140">
        <v>0</v>
      </c>
      <c r="G18" s="140">
        <v>0</v>
      </c>
    </row>
    <row r="19" spans="2:7" x14ac:dyDescent="0.25">
      <c r="B19" s="7" t="s">
        <v>230</v>
      </c>
      <c r="C19" s="140">
        <v>0</v>
      </c>
      <c r="D19" s="140">
        <v>0</v>
      </c>
      <c r="E19" s="9" t="s">
        <v>260</v>
      </c>
      <c r="F19" s="140">
        <v>0</v>
      </c>
      <c r="G19" s="140">
        <v>0</v>
      </c>
    </row>
    <row r="20" spans="2:7" x14ac:dyDescent="0.25">
      <c r="B20" s="10" t="s">
        <v>11</v>
      </c>
      <c r="C20" s="150">
        <f>+C21+C22+C23+C24+C25+C26+C27</f>
        <v>837675</v>
      </c>
      <c r="D20" s="150">
        <f>+D21+D22+D23+D24+D25+D26+D27</f>
        <v>914065</v>
      </c>
      <c r="E20" s="9" t="s">
        <v>261</v>
      </c>
      <c r="F20" s="140">
        <v>0</v>
      </c>
      <c r="G20" s="140">
        <v>0</v>
      </c>
    </row>
    <row r="21" spans="2:7" x14ac:dyDescent="0.25">
      <c r="B21" s="7" t="s">
        <v>231</v>
      </c>
      <c r="C21" s="140">
        <v>0</v>
      </c>
      <c r="D21" s="140">
        <v>0</v>
      </c>
      <c r="E21" s="9" t="s">
        <v>262</v>
      </c>
      <c r="F21" s="140">
        <v>0</v>
      </c>
      <c r="G21" s="140">
        <v>0</v>
      </c>
    </row>
    <row r="22" spans="2:7" x14ac:dyDescent="0.25">
      <c r="B22" s="7" t="s">
        <v>232</v>
      </c>
      <c r="C22" s="140">
        <v>0</v>
      </c>
      <c r="D22" s="140">
        <v>0</v>
      </c>
      <c r="E22" s="9" t="s">
        <v>12</v>
      </c>
      <c r="F22" s="149">
        <f>+F23+F24+F25</f>
        <v>0</v>
      </c>
      <c r="G22" s="149">
        <f>+G23+G24+G25</f>
        <v>0</v>
      </c>
    </row>
    <row r="23" spans="2:7" x14ac:dyDescent="0.25">
      <c r="B23" s="7" t="s">
        <v>233</v>
      </c>
      <c r="C23" s="151">
        <v>837675</v>
      </c>
      <c r="D23" s="151">
        <v>914065</v>
      </c>
      <c r="E23" s="9" t="s">
        <v>263</v>
      </c>
      <c r="F23" s="140">
        <v>0</v>
      </c>
      <c r="G23" s="140">
        <v>0</v>
      </c>
    </row>
    <row r="24" spans="2:7" x14ac:dyDescent="0.25">
      <c r="B24" s="7" t="s">
        <v>234</v>
      </c>
      <c r="C24" s="140">
        <v>0</v>
      </c>
      <c r="D24" s="140">
        <v>0</v>
      </c>
      <c r="E24" s="9" t="s">
        <v>264</v>
      </c>
      <c r="F24" s="140">
        <v>0</v>
      </c>
      <c r="G24" s="140">
        <v>0</v>
      </c>
    </row>
    <row r="25" spans="2:7" x14ac:dyDescent="0.25">
      <c r="B25" s="7" t="s">
        <v>235</v>
      </c>
      <c r="C25" s="140">
        <v>0</v>
      </c>
      <c r="D25" s="140">
        <v>0</v>
      </c>
      <c r="E25" s="9" t="s">
        <v>265</v>
      </c>
      <c r="F25" s="140">
        <v>0</v>
      </c>
      <c r="G25" s="140">
        <v>0</v>
      </c>
    </row>
    <row r="26" spans="2:7" x14ac:dyDescent="0.25">
      <c r="B26" s="7" t="s">
        <v>236</v>
      </c>
      <c r="C26" s="140">
        <v>0</v>
      </c>
      <c r="D26" s="140">
        <v>0</v>
      </c>
      <c r="E26" s="9" t="s">
        <v>13</v>
      </c>
      <c r="F26" s="149">
        <f>+F27+F28</f>
        <v>0</v>
      </c>
      <c r="G26" s="149">
        <f>+G27+G28</f>
        <v>0</v>
      </c>
    </row>
    <row r="27" spans="2:7" x14ac:dyDescent="0.25">
      <c r="B27" s="7" t="s">
        <v>237</v>
      </c>
      <c r="C27" s="140">
        <v>0</v>
      </c>
      <c r="D27" s="140">
        <v>0</v>
      </c>
      <c r="E27" s="9" t="s">
        <v>266</v>
      </c>
      <c r="F27" s="140">
        <v>0</v>
      </c>
      <c r="G27" s="140">
        <v>0</v>
      </c>
    </row>
    <row r="28" spans="2:7" x14ac:dyDescent="0.25">
      <c r="B28" s="7" t="s">
        <v>14</v>
      </c>
      <c r="C28" s="149">
        <f>+C29+C30+C31+C32+C33</f>
        <v>0</v>
      </c>
      <c r="D28" s="149">
        <f>+D29+D30+D31+D32+D33</f>
        <v>0</v>
      </c>
      <c r="E28" s="9" t="s">
        <v>267</v>
      </c>
      <c r="F28" s="140">
        <v>0</v>
      </c>
      <c r="G28" s="140">
        <v>0</v>
      </c>
    </row>
    <row r="29" spans="2:7" ht="16.5" customHeight="1" x14ac:dyDescent="0.25">
      <c r="B29" s="7" t="s">
        <v>238</v>
      </c>
      <c r="C29" s="140">
        <v>0</v>
      </c>
      <c r="D29" s="140">
        <v>0</v>
      </c>
      <c r="E29" s="9" t="s">
        <v>15</v>
      </c>
      <c r="F29" s="140">
        <v>0</v>
      </c>
      <c r="G29" s="140">
        <v>0</v>
      </c>
    </row>
    <row r="30" spans="2:7" x14ac:dyDescent="0.25">
      <c r="B30" s="7" t="s">
        <v>239</v>
      </c>
      <c r="C30" s="140">
        <v>0</v>
      </c>
      <c r="D30" s="140">
        <v>0</v>
      </c>
      <c r="E30" s="9" t="s">
        <v>16</v>
      </c>
      <c r="F30" s="149">
        <f>+F31+F32+F33</f>
        <v>0</v>
      </c>
      <c r="G30" s="149">
        <f>+G31+G32+G33</f>
        <v>0</v>
      </c>
    </row>
    <row r="31" spans="2:7" x14ac:dyDescent="0.25">
      <c r="B31" s="7" t="s">
        <v>240</v>
      </c>
      <c r="C31" s="140">
        <v>0</v>
      </c>
      <c r="D31" s="140">
        <v>0</v>
      </c>
      <c r="E31" s="9" t="s">
        <v>196</v>
      </c>
      <c r="F31" s="140">
        <v>0</v>
      </c>
      <c r="G31" s="140">
        <v>0</v>
      </c>
    </row>
    <row r="32" spans="2:7" x14ac:dyDescent="0.25">
      <c r="B32" s="7" t="s">
        <v>241</v>
      </c>
      <c r="C32" s="140">
        <v>0</v>
      </c>
      <c r="D32" s="140">
        <v>0</v>
      </c>
      <c r="E32" s="9" t="s">
        <v>197</v>
      </c>
      <c r="F32" s="140">
        <v>0</v>
      </c>
      <c r="G32" s="140">
        <v>0</v>
      </c>
    </row>
    <row r="33" spans="2:7" x14ac:dyDescent="0.25">
      <c r="B33" s="7" t="s">
        <v>242</v>
      </c>
      <c r="C33" s="140">
        <v>0</v>
      </c>
      <c r="D33" s="140">
        <v>0</v>
      </c>
      <c r="E33" s="9" t="s">
        <v>198</v>
      </c>
      <c r="F33" s="140">
        <v>0</v>
      </c>
      <c r="G33" s="140">
        <v>0</v>
      </c>
    </row>
    <row r="34" spans="2:7" x14ac:dyDescent="0.25">
      <c r="B34" s="7" t="s">
        <v>17</v>
      </c>
      <c r="C34" s="149">
        <f>+C35+C36+C37+C38+C39</f>
        <v>0</v>
      </c>
      <c r="D34" s="149">
        <f>+D35+D36+D37+D38+D39</f>
        <v>0</v>
      </c>
      <c r="E34" s="9" t="s">
        <v>18</v>
      </c>
      <c r="F34" s="149">
        <f>+F35+F36+F37+F38+F39+F40</f>
        <v>0</v>
      </c>
      <c r="G34" s="149">
        <f>+G35+G36+G37+G38+G39+G40</f>
        <v>0</v>
      </c>
    </row>
    <row r="35" spans="2:7" x14ac:dyDescent="0.25">
      <c r="B35" s="7" t="s">
        <v>243</v>
      </c>
      <c r="C35" s="140">
        <v>0</v>
      </c>
      <c r="D35" s="140">
        <v>0</v>
      </c>
      <c r="E35" s="9" t="s">
        <v>268</v>
      </c>
      <c r="F35" s="140">
        <v>0</v>
      </c>
      <c r="G35" s="140">
        <v>0</v>
      </c>
    </row>
    <row r="36" spans="2:7" x14ac:dyDescent="0.25">
      <c r="B36" s="7" t="s">
        <v>244</v>
      </c>
      <c r="C36" s="140">
        <v>0</v>
      </c>
      <c r="D36" s="140">
        <v>0</v>
      </c>
      <c r="E36" s="9" t="s">
        <v>269</v>
      </c>
      <c r="F36" s="140">
        <v>0</v>
      </c>
      <c r="G36" s="140">
        <v>0</v>
      </c>
    </row>
    <row r="37" spans="2:7" x14ac:dyDescent="0.25">
      <c r="B37" s="7" t="s">
        <v>245</v>
      </c>
      <c r="C37" s="140">
        <v>0</v>
      </c>
      <c r="D37" s="140">
        <v>0</v>
      </c>
      <c r="E37" s="9" t="s">
        <v>270</v>
      </c>
      <c r="F37" s="140">
        <v>0</v>
      </c>
      <c r="G37" s="140">
        <v>0</v>
      </c>
    </row>
    <row r="38" spans="2:7" x14ac:dyDescent="0.25">
      <c r="B38" s="7" t="s">
        <v>246</v>
      </c>
      <c r="C38" s="140">
        <v>0</v>
      </c>
      <c r="D38" s="140">
        <v>0</v>
      </c>
      <c r="E38" s="9" t="s">
        <v>271</v>
      </c>
      <c r="F38" s="140">
        <v>0</v>
      </c>
      <c r="G38" s="140">
        <v>0</v>
      </c>
    </row>
    <row r="39" spans="2:7" x14ac:dyDescent="0.25">
      <c r="B39" s="7" t="s">
        <v>247</v>
      </c>
      <c r="C39" s="140">
        <v>0</v>
      </c>
      <c r="D39" s="140">
        <v>0</v>
      </c>
      <c r="E39" s="9" t="s">
        <v>272</v>
      </c>
      <c r="F39" s="140">
        <v>0</v>
      </c>
      <c r="G39" s="140">
        <v>0</v>
      </c>
    </row>
    <row r="40" spans="2:7" x14ac:dyDescent="0.25">
      <c r="B40" s="7" t="s">
        <v>19</v>
      </c>
      <c r="C40" s="149">
        <v>0</v>
      </c>
      <c r="D40" s="149">
        <v>0</v>
      </c>
      <c r="E40" s="9" t="s">
        <v>273</v>
      </c>
      <c r="F40" s="140">
        <v>0</v>
      </c>
      <c r="G40" s="140">
        <v>0</v>
      </c>
    </row>
    <row r="41" spans="2:7" x14ac:dyDescent="0.25">
      <c r="B41" s="7" t="s">
        <v>20</v>
      </c>
      <c r="C41" s="149">
        <f>+C42+C43</f>
        <v>0</v>
      </c>
      <c r="D41" s="149">
        <f>+D42+D43</f>
        <v>0</v>
      </c>
      <c r="E41" s="9" t="s">
        <v>21</v>
      </c>
      <c r="F41" s="149">
        <f>+F42+F43+F44</f>
        <v>0</v>
      </c>
      <c r="G41" s="149">
        <f>+G42+G43+G44</f>
        <v>0</v>
      </c>
    </row>
    <row r="42" spans="2:7" x14ac:dyDescent="0.25">
      <c r="B42" s="7" t="s">
        <v>248</v>
      </c>
      <c r="C42" s="140">
        <v>0</v>
      </c>
      <c r="D42" s="140">
        <v>0</v>
      </c>
      <c r="E42" s="9" t="s">
        <v>274</v>
      </c>
      <c r="F42" s="140">
        <v>0</v>
      </c>
      <c r="G42" s="140">
        <v>0</v>
      </c>
    </row>
    <row r="43" spans="2:7" x14ac:dyDescent="0.25">
      <c r="B43" s="7" t="s">
        <v>249</v>
      </c>
      <c r="C43" s="140">
        <v>0</v>
      </c>
      <c r="D43" s="140">
        <v>0</v>
      </c>
      <c r="E43" s="9" t="s">
        <v>275</v>
      </c>
      <c r="F43" s="140">
        <v>0</v>
      </c>
      <c r="G43" s="140">
        <v>0</v>
      </c>
    </row>
    <row r="44" spans="2:7" x14ac:dyDescent="0.25">
      <c r="B44" s="7" t="s">
        <v>22</v>
      </c>
      <c r="C44" s="149">
        <f>+C45+C46+C47+C48</f>
        <v>0</v>
      </c>
      <c r="D44" s="149">
        <f>+D45+D46+D47+D48</f>
        <v>0</v>
      </c>
      <c r="E44" s="9" t="s">
        <v>276</v>
      </c>
      <c r="F44" s="140">
        <v>0</v>
      </c>
      <c r="G44" s="140">
        <v>0</v>
      </c>
    </row>
    <row r="45" spans="2:7" x14ac:dyDescent="0.25">
      <c r="B45" s="7" t="s">
        <v>250</v>
      </c>
      <c r="C45" s="140">
        <v>0</v>
      </c>
      <c r="D45" s="140">
        <v>0</v>
      </c>
      <c r="E45" s="9" t="s">
        <v>23</v>
      </c>
      <c r="F45" s="149">
        <f>+F46+F47+F48</f>
        <v>0</v>
      </c>
      <c r="G45" s="149">
        <f>+G46+G47+G48</f>
        <v>0</v>
      </c>
    </row>
    <row r="46" spans="2:7" x14ac:dyDescent="0.25">
      <c r="B46" s="7" t="s">
        <v>251</v>
      </c>
      <c r="C46" s="140">
        <v>0</v>
      </c>
      <c r="D46" s="140">
        <v>0</v>
      </c>
      <c r="E46" s="9" t="s">
        <v>277</v>
      </c>
      <c r="F46" s="140">
        <v>0</v>
      </c>
      <c r="G46" s="140">
        <v>0</v>
      </c>
    </row>
    <row r="47" spans="2:7" x14ac:dyDescent="0.25">
      <c r="B47" s="7" t="s">
        <v>252</v>
      </c>
      <c r="C47" s="140">
        <v>0</v>
      </c>
      <c r="D47" s="140">
        <v>0</v>
      </c>
      <c r="E47" s="9" t="s">
        <v>278</v>
      </c>
      <c r="F47" s="140">
        <v>0</v>
      </c>
      <c r="G47" s="140">
        <v>0</v>
      </c>
    </row>
    <row r="48" spans="2:7" x14ac:dyDescent="0.25">
      <c r="B48" s="7" t="s">
        <v>253</v>
      </c>
      <c r="C48" s="140">
        <v>0</v>
      </c>
      <c r="D48" s="140">
        <v>0</v>
      </c>
      <c r="E48" s="9" t="s">
        <v>279</v>
      </c>
      <c r="F48" s="140">
        <v>0</v>
      </c>
      <c r="G48" s="140">
        <v>0</v>
      </c>
    </row>
    <row r="49" spans="2:9" x14ac:dyDescent="0.25">
      <c r="B49" s="7"/>
      <c r="C49" s="140"/>
      <c r="D49" s="140"/>
      <c r="E49" s="9"/>
      <c r="F49" s="140"/>
      <c r="G49" s="140"/>
    </row>
    <row r="50" spans="2:9" x14ac:dyDescent="0.25">
      <c r="B50" s="6" t="s">
        <v>24</v>
      </c>
      <c r="C50" s="150">
        <f>+C12+C20+C28+C34+C40+C44</f>
        <v>1354959</v>
      </c>
      <c r="D50" s="150">
        <f>+D12+D20+D28+D34+D40+D44</f>
        <v>1345136</v>
      </c>
      <c r="E50" s="8" t="s">
        <v>25</v>
      </c>
      <c r="F50" s="139">
        <f>+F12+F22+F26+F29+F30+F34+F41+F45</f>
        <v>0</v>
      </c>
      <c r="G50" s="139">
        <f>+G12+G22+G26+G29+G30+G34+G41+G45</f>
        <v>0</v>
      </c>
    </row>
    <row r="51" spans="2:9" x14ac:dyDescent="0.25">
      <c r="B51" s="11"/>
      <c r="C51" s="12"/>
      <c r="D51" s="12"/>
      <c r="E51" s="13"/>
      <c r="F51" s="148"/>
      <c r="G51" s="148"/>
    </row>
    <row r="52" spans="2:9" x14ac:dyDescent="0.25">
      <c r="B52" s="14"/>
      <c r="C52" s="15"/>
      <c r="D52" s="15"/>
      <c r="E52" s="15"/>
      <c r="F52" s="15"/>
      <c r="G52" s="15"/>
    </row>
    <row r="53" spans="2:9" x14ac:dyDescent="0.25">
      <c r="B53" s="15"/>
      <c r="C53" s="15"/>
      <c r="D53" s="15"/>
      <c r="E53" s="15"/>
      <c r="F53" s="15"/>
      <c r="G53" s="15"/>
    </row>
    <row r="54" spans="2:9" x14ac:dyDescent="0.25">
      <c r="B54" s="3" t="s">
        <v>26</v>
      </c>
      <c r="C54" s="147">
        <v>0</v>
      </c>
      <c r="D54" s="147">
        <v>0</v>
      </c>
      <c r="E54" s="16" t="s">
        <v>199</v>
      </c>
      <c r="F54" s="147">
        <v>0</v>
      </c>
      <c r="G54" s="147">
        <v>0</v>
      </c>
      <c r="H54" s="2"/>
      <c r="I54" s="2"/>
    </row>
    <row r="55" spans="2:9" x14ac:dyDescent="0.25">
      <c r="B55" s="7" t="s">
        <v>27</v>
      </c>
      <c r="C55" s="140">
        <v>0</v>
      </c>
      <c r="D55" s="140">
        <v>0</v>
      </c>
      <c r="E55" s="17" t="s">
        <v>200</v>
      </c>
      <c r="F55" s="140">
        <v>0</v>
      </c>
      <c r="G55" s="140">
        <v>0</v>
      </c>
      <c r="H55" s="2"/>
      <c r="I55" s="2"/>
    </row>
    <row r="56" spans="2:9" x14ac:dyDescent="0.25">
      <c r="B56" s="7" t="s">
        <v>28</v>
      </c>
      <c r="C56" s="140">
        <v>0</v>
      </c>
      <c r="D56" s="140">
        <v>0</v>
      </c>
      <c r="E56" s="17" t="s">
        <v>201</v>
      </c>
      <c r="F56" s="140">
        <v>0</v>
      </c>
      <c r="G56" s="140">
        <v>0</v>
      </c>
      <c r="H56" s="2"/>
      <c r="I56" s="2"/>
    </row>
    <row r="57" spans="2:9" x14ac:dyDescent="0.25">
      <c r="B57" s="7" t="s">
        <v>29</v>
      </c>
      <c r="C57" s="140">
        <v>0</v>
      </c>
      <c r="D57" s="140">
        <v>0</v>
      </c>
      <c r="E57" s="17" t="s">
        <v>202</v>
      </c>
      <c r="F57" s="140">
        <v>0</v>
      </c>
      <c r="G57" s="140">
        <v>0</v>
      </c>
      <c r="H57" s="2"/>
      <c r="I57" s="2"/>
    </row>
    <row r="58" spans="2:9" x14ac:dyDescent="0.25">
      <c r="B58" s="7" t="s">
        <v>30</v>
      </c>
      <c r="C58" s="140">
        <v>0</v>
      </c>
      <c r="D58" s="140">
        <v>0</v>
      </c>
      <c r="E58" s="17" t="s">
        <v>203</v>
      </c>
      <c r="F58" s="140">
        <v>0</v>
      </c>
      <c r="G58" s="140">
        <v>0</v>
      </c>
      <c r="H58" s="2"/>
      <c r="I58" s="2"/>
    </row>
    <row r="59" spans="2:9" x14ac:dyDescent="0.25">
      <c r="B59" s="7" t="s">
        <v>31</v>
      </c>
      <c r="C59" s="140">
        <v>0</v>
      </c>
      <c r="D59" s="140">
        <v>0</v>
      </c>
      <c r="E59" s="17" t="s">
        <v>204</v>
      </c>
      <c r="F59" s="140">
        <v>0</v>
      </c>
      <c r="G59" s="140">
        <v>0</v>
      </c>
      <c r="H59" s="2"/>
      <c r="I59" s="2"/>
    </row>
    <row r="60" spans="2:9" x14ac:dyDescent="0.25">
      <c r="B60" s="7" t="s">
        <v>32</v>
      </c>
      <c r="C60" s="140">
        <v>0</v>
      </c>
      <c r="D60" s="140">
        <v>0</v>
      </c>
      <c r="E60" s="17" t="s">
        <v>205</v>
      </c>
      <c r="F60" s="140">
        <v>0</v>
      </c>
      <c r="G60" s="140">
        <v>0</v>
      </c>
      <c r="H60" s="2"/>
      <c r="I60" s="2"/>
    </row>
    <row r="61" spans="2:9" x14ac:dyDescent="0.25">
      <c r="B61" s="7" t="s">
        <v>33</v>
      </c>
      <c r="C61" s="140">
        <v>0</v>
      </c>
      <c r="D61" s="140">
        <v>0</v>
      </c>
      <c r="E61" s="17"/>
      <c r="F61" s="140"/>
      <c r="G61" s="140"/>
      <c r="H61" s="2"/>
      <c r="I61" s="2"/>
    </row>
    <row r="62" spans="2:9" x14ac:dyDescent="0.25">
      <c r="B62" s="7" t="s">
        <v>34</v>
      </c>
      <c r="C62" s="140">
        <v>0</v>
      </c>
      <c r="D62" s="140">
        <v>0</v>
      </c>
      <c r="E62" s="17" t="s">
        <v>206</v>
      </c>
      <c r="F62" s="149">
        <f>+F55+F56+F57+F58+F59+F60</f>
        <v>0</v>
      </c>
      <c r="G62" s="149">
        <f>+G55+G56+G57+G58+G59+G60</f>
        <v>0</v>
      </c>
      <c r="H62" s="2"/>
      <c r="I62" s="2"/>
    </row>
    <row r="63" spans="2:9" x14ac:dyDescent="0.25">
      <c r="B63" s="7" t="s">
        <v>35</v>
      </c>
      <c r="C63" s="140">
        <v>0</v>
      </c>
      <c r="D63" s="140">
        <v>0</v>
      </c>
      <c r="E63" s="17"/>
      <c r="F63" s="140"/>
      <c r="G63" s="140"/>
      <c r="H63" s="2"/>
      <c r="I63" s="2"/>
    </row>
    <row r="64" spans="2:9" x14ac:dyDescent="0.25">
      <c r="B64" s="7"/>
      <c r="C64" s="140"/>
      <c r="D64" s="140"/>
      <c r="E64" s="17" t="s">
        <v>207</v>
      </c>
      <c r="F64" s="139">
        <f>+F50+F62</f>
        <v>0</v>
      </c>
      <c r="G64" s="139">
        <f>+G50+G62</f>
        <v>0</v>
      </c>
      <c r="H64" s="2"/>
      <c r="I64" s="2"/>
    </row>
    <row r="65" spans="2:9" x14ac:dyDescent="0.25">
      <c r="B65" s="6" t="s">
        <v>36</v>
      </c>
      <c r="C65" s="149">
        <f>+C55+C56+C57+C58+C59+C60+C61+C62+C63</f>
        <v>0</v>
      </c>
      <c r="D65" s="149">
        <f>+D55+D56+D57+D58+D59+D60+D61+D62+D63</f>
        <v>0</v>
      </c>
      <c r="E65" s="17"/>
      <c r="F65" s="140"/>
      <c r="G65" s="140"/>
      <c r="H65" s="2"/>
      <c r="I65" s="2"/>
    </row>
    <row r="66" spans="2:9" x14ac:dyDescent="0.25">
      <c r="B66" s="7"/>
      <c r="C66" s="140"/>
      <c r="D66" s="140"/>
      <c r="E66" s="112" t="s">
        <v>208</v>
      </c>
      <c r="F66" s="140"/>
      <c r="G66" s="140"/>
      <c r="H66" s="2"/>
      <c r="I66" s="2"/>
    </row>
    <row r="67" spans="2:9" x14ac:dyDescent="0.25">
      <c r="B67" s="6" t="s">
        <v>37</v>
      </c>
      <c r="C67" s="150">
        <f>+C50+C65</f>
        <v>1354959</v>
      </c>
      <c r="D67" s="150">
        <f>+D50+D65</f>
        <v>1345136</v>
      </c>
      <c r="E67" s="17"/>
      <c r="F67" s="140"/>
      <c r="G67" s="140"/>
      <c r="H67" s="2"/>
      <c r="I67" s="2"/>
    </row>
    <row r="68" spans="2:9" x14ac:dyDescent="0.25">
      <c r="B68" s="7"/>
      <c r="C68" s="7"/>
      <c r="D68" s="7"/>
      <c r="E68" s="17" t="s">
        <v>209</v>
      </c>
      <c r="F68" s="150">
        <f>+F69+F70+F71</f>
        <v>956488</v>
      </c>
      <c r="G68" s="150">
        <f>+G69+G70+G71</f>
        <v>956488</v>
      </c>
      <c r="H68" s="2"/>
      <c r="I68" s="2"/>
    </row>
    <row r="69" spans="2:9" x14ac:dyDescent="0.25">
      <c r="B69" s="7"/>
      <c r="C69" s="7"/>
      <c r="D69" s="7"/>
      <c r="E69" s="17" t="s">
        <v>210</v>
      </c>
      <c r="F69" s="151">
        <v>956488</v>
      </c>
      <c r="G69" s="151">
        <v>956488</v>
      </c>
      <c r="H69" s="2"/>
      <c r="I69" s="2"/>
    </row>
    <row r="70" spans="2:9" x14ac:dyDescent="0.25">
      <c r="B70" s="7"/>
      <c r="C70" s="7"/>
      <c r="D70" s="7"/>
      <c r="E70" s="17" t="s">
        <v>211</v>
      </c>
      <c r="F70" s="140">
        <v>0</v>
      </c>
      <c r="G70" s="140">
        <v>0</v>
      </c>
      <c r="H70" s="2"/>
      <c r="I70" s="2"/>
    </row>
    <row r="71" spans="2:9" x14ac:dyDescent="0.25">
      <c r="B71" s="7"/>
      <c r="C71" s="7"/>
      <c r="D71" s="7"/>
      <c r="E71" s="17" t="s">
        <v>212</v>
      </c>
      <c r="F71" s="140">
        <v>0</v>
      </c>
      <c r="G71" s="140">
        <v>0</v>
      </c>
      <c r="H71" s="2"/>
      <c r="I71" s="2"/>
    </row>
    <row r="72" spans="2:9" x14ac:dyDescent="0.25">
      <c r="B72" s="7"/>
      <c r="C72" s="7"/>
      <c r="D72" s="7"/>
      <c r="E72" s="17"/>
      <c r="F72" s="140"/>
      <c r="G72" s="140"/>
      <c r="H72" s="2"/>
      <c r="I72" s="2"/>
    </row>
    <row r="73" spans="2:9" x14ac:dyDescent="0.25">
      <c r="B73" s="7"/>
      <c r="C73" s="7"/>
      <c r="D73" s="7"/>
      <c r="E73" s="112" t="s">
        <v>213</v>
      </c>
      <c r="F73" s="150">
        <f>+F74+F75+F76+F77+F78</f>
        <v>398471</v>
      </c>
      <c r="G73" s="150">
        <f>+G74+G75+G76+G77+G78</f>
        <v>388648</v>
      </c>
      <c r="H73" s="2"/>
      <c r="I73" s="2"/>
    </row>
    <row r="74" spans="2:9" x14ac:dyDescent="0.25">
      <c r="B74" s="7"/>
      <c r="C74" s="7"/>
      <c r="D74" s="7"/>
      <c r="E74" s="17" t="s">
        <v>214</v>
      </c>
      <c r="F74" s="151">
        <v>9823</v>
      </c>
      <c r="G74" s="151">
        <v>57537</v>
      </c>
      <c r="H74" s="2"/>
      <c r="I74" s="2"/>
    </row>
    <row r="75" spans="2:9" x14ac:dyDescent="0.25">
      <c r="B75" s="7"/>
      <c r="C75" s="7"/>
      <c r="D75" s="7"/>
      <c r="E75" s="17" t="s">
        <v>215</v>
      </c>
      <c r="F75" s="151">
        <v>388648</v>
      </c>
      <c r="G75" s="151">
        <v>331111</v>
      </c>
      <c r="H75" s="2"/>
      <c r="I75" s="2"/>
    </row>
    <row r="76" spans="2:9" x14ac:dyDescent="0.25">
      <c r="B76" s="7"/>
      <c r="C76" s="7"/>
      <c r="D76" s="7"/>
      <c r="E76" s="17" t="s">
        <v>216</v>
      </c>
      <c r="F76" s="140">
        <v>0</v>
      </c>
      <c r="G76" s="140">
        <v>0</v>
      </c>
      <c r="H76" s="2"/>
      <c r="I76" s="2"/>
    </row>
    <row r="77" spans="2:9" x14ac:dyDescent="0.25">
      <c r="B77" s="7"/>
      <c r="C77" s="7"/>
      <c r="D77" s="7"/>
      <c r="E77" s="17" t="s">
        <v>217</v>
      </c>
      <c r="F77" s="140">
        <v>0</v>
      </c>
      <c r="G77" s="140">
        <v>0</v>
      </c>
      <c r="H77" s="2"/>
      <c r="I77" s="2"/>
    </row>
    <row r="78" spans="2:9" x14ac:dyDescent="0.25">
      <c r="B78" s="7"/>
      <c r="C78" s="7"/>
      <c r="D78" s="7"/>
      <c r="E78" s="17" t="s">
        <v>218</v>
      </c>
      <c r="F78" s="140">
        <v>0</v>
      </c>
      <c r="G78" s="140">
        <v>0</v>
      </c>
      <c r="H78" s="2"/>
      <c r="I78" s="2"/>
    </row>
    <row r="79" spans="2:9" x14ac:dyDescent="0.25">
      <c r="B79" s="7"/>
      <c r="C79" s="7"/>
      <c r="D79" s="7"/>
      <c r="E79" s="17"/>
      <c r="F79" s="140"/>
      <c r="G79" s="140"/>
      <c r="H79" s="2"/>
      <c r="I79" s="2"/>
    </row>
    <row r="80" spans="2:9" x14ac:dyDescent="0.25">
      <c r="B80" s="7"/>
      <c r="C80" s="7"/>
      <c r="D80" s="7"/>
      <c r="E80" s="17" t="s">
        <v>219</v>
      </c>
      <c r="F80" s="149">
        <f>+F81+F82</f>
        <v>0</v>
      </c>
      <c r="G80" s="149">
        <f>+G81+G82</f>
        <v>0</v>
      </c>
      <c r="H80" s="2"/>
      <c r="I80" s="2"/>
    </row>
    <row r="81" spans="2:9" x14ac:dyDescent="0.25">
      <c r="B81" s="7"/>
      <c r="C81" s="7"/>
      <c r="D81" s="7"/>
      <c r="E81" s="17" t="s">
        <v>220</v>
      </c>
      <c r="F81" s="140">
        <v>0</v>
      </c>
      <c r="G81" s="140">
        <v>0</v>
      </c>
      <c r="H81" s="2"/>
      <c r="I81" s="2"/>
    </row>
    <row r="82" spans="2:9" x14ac:dyDescent="0.25">
      <c r="B82" s="7"/>
      <c r="C82" s="7"/>
      <c r="D82" s="7"/>
      <c r="E82" s="17" t="s">
        <v>221</v>
      </c>
      <c r="F82" s="140">
        <v>0</v>
      </c>
      <c r="G82" s="140">
        <v>0</v>
      </c>
      <c r="H82" s="2"/>
      <c r="I82" s="2"/>
    </row>
    <row r="83" spans="2:9" x14ac:dyDescent="0.25">
      <c r="B83" s="7"/>
      <c r="C83" s="7"/>
      <c r="D83" s="7"/>
      <c r="E83" s="17"/>
      <c r="F83" s="140"/>
      <c r="G83" s="140"/>
      <c r="H83" s="2"/>
      <c r="I83" s="2"/>
    </row>
    <row r="84" spans="2:9" x14ac:dyDescent="0.25">
      <c r="B84" s="7"/>
      <c r="C84" s="7"/>
      <c r="D84" s="7"/>
      <c r="E84" s="17" t="s">
        <v>222</v>
      </c>
      <c r="F84" s="150">
        <f>+F68+F73+F80</f>
        <v>1354959</v>
      </c>
      <c r="G84" s="150">
        <f>+G68+G73+G80</f>
        <v>1345136</v>
      </c>
      <c r="H84" s="2"/>
      <c r="I84" s="2"/>
    </row>
    <row r="85" spans="2:9" x14ac:dyDescent="0.25">
      <c r="B85" s="7"/>
      <c r="C85" s="7"/>
      <c r="D85" s="7"/>
      <c r="E85" s="17"/>
      <c r="F85" s="151"/>
      <c r="G85" s="151"/>
      <c r="H85" s="2"/>
      <c r="I85" s="2"/>
    </row>
    <row r="86" spans="2:9" x14ac:dyDescent="0.25">
      <c r="B86" s="7"/>
      <c r="C86" s="7"/>
      <c r="D86" s="7"/>
      <c r="E86" s="17" t="s">
        <v>223</v>
      </c>
      <c r="F86" s="150">
        <f>+F64+F84</f>
        <v>1354959</v>
      </c>
      <c r="G86" s="150">
        <f>+G64+G84</f>
        <v>1345136</v>
      </c>
      <c r="H86" s="2"/>
      <c r="I86" s="2"/>
    </row>
    <row r="87" spans="2:9" x14ac:dyDescent="0.25">
      <c r="B87" s="7"/>
      <c r="C87" s="7"/>
      <c r="D87" s="7"/>
      <c r="E87" s="17"/>
      <c r="F87" s="140"/>
      <c r="G87" s="140"/>
      <c r="H87" s="2"/>
      <c r="I87" s="2"/>
    </row>
    <row r="88" spans="2:9" x14ac:dyDescent="0.25">
      <c r="B88" s="7"/>
      <c r="C88" s="7"/>
      <c r="D88" s="7"/>
      <c r="E88" s="17"/>
      <c r="F88" s="140"/>
      <c r="G88" s="140"/>
      <c r="H88" s="2"/>
      <c r="I88" s="2"/>
    </row>
    <row r="89" spans="2:9" x14ac:dyDescent="0.25">
      <c r="B89" s="7"/>
      <c r="C89" s="7"/>
      <c r="D89" s="7"/>
      <c r="E89" s="17"/>
      <c r="F89" s="140"/>
      <c r="G89" s="140"/>
      <c r="H89" s="2"/>
      <c r="I89" s="2"/>
    </row>
    <row r="90" spans="2:9" x14ac:dyDescent="0.25">
      <c r="B90" s="12"/>
      <c r="C90" s="12"/>
      <c r="D90" s="12"/>
      <c r="E90" s="18"/>
      <c r="F90" s="148"/>
      <c r="G90" s="148"/>
      <c r="H90" s="2"/>
      <c r="I90" s="2"/>
    </row>
    <row r="91" spans="2:9" x14ac:dyDescent="0.25">
      <c r="B91" s="1"/>
    </row>
    <row r="92" spans="2:9" x14ac:dyDescent="0.25">
      <c r="B92" s="1"/>
    </row>
    <row r="93" spans="2:9" ht="15.75" x14ac:dyDescent="0.25">
      <c r="B93" s="80"/>
      <c r="C93" s="81"/>
      <c r="D93" s="81"/>
      <c r="E93" s="80"/>
      <c r="F93" s="80"/>
      <c r="G93" s="80"/>
      <c r="H93" s="81"/>
    </row>
    <row r="94" spans="2:9" ht="15.75" x14ac:dyDescent="0.25">
      <c r="B94" s="82"/>
      <c r="C94" s="83"/>
      <c r="D94" s="83"/>
      <c r="E94" s="84"/>
      <c r="F94" s="85"/>
      <c r="G94" s="86"/>
      <c r="H94" s="87"/>
    </row>
    <row r="95" spans="2:9" x14ac:dyDescent="0.25">
      <c r="B95" s="176"/>
      <c r="C95" s="176"/>
      <c r="D95" s="176"/>
      <c r="E95" s="89"/>
      <c r="F95" s="89"/>
      <c r="G95" s="90"/>
      <c r="H95" s="87"/>
    </row>
    <row r="96" spans="2:9" x14ac:dyDescent="0.25">
      <c r="B96" s="176" t="s">
        <v>570</v>
      </c>
      <c r="C96" s="176"/>
      <c r="D96" s="88"/>
      <c r="E96" s="89"/>
      <c r="F96" s="89"/>
      <c r="G96" s="91"/>
      <c r="H96" s="87"/>
    </row>
    <row r="97" spans="2:8" x14ac:dyDescent="0.25">
      <c r="B97" s="177"/>
      <c r="C97" s="177"/>
      <c r="D97" s="88"/>
      <c r="E97" s="89"/>
      <c r="F97" s="89"/>
      <c r="G97" s="91"/>
      <c r="H97" s="87"/>
    </row>
  </sheetData>
  <mergeCells count="11">
    <mergeCell ref="B96:C96"/>
    <mergeCell ref="B97:C97"/>
    <mergeCell ref="B95:D95"/>
    <mergeCell ref="B3:G3"/>
    <mergeCell ref="B4:G4"/>
    <mergeCell ref="B5:G5"/>
    <mergeCell ref="B6:G6"/>
    <mergeCell ref="B7:B9"/>
    <mergeCell ref="C7:C9"/>
    <mergeCell ref="E7:E9"/>
    <mergeCell ref="F7:F9"/>
  </mergeCells>
  <pageMargins left="1.299212598425197" right="0.11811023622047245" top="0.35433070866141736" bottom="0.35433070866141736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54"/>
  <sheetViews>
    <sheetView topLeftCell="A37" zoomScale="136" zoomScaleNormal="136" workbookViewId="0">
      <selection activeCell="E2" sqref="E2"/>
    </sheetView>
  </sheetViews>
  <sheetFormatPr baseColWidth="10" defaultRowHeight="15" x14ac:dyDescent="0.25"/>
  <cols>
    <col min="2" max="2" width="26.28515625" customWidth="1"/>
    <col min="3" max="3" width="14" customWidth="1"/>
    <col min="4" max="4" width="9.28515625" customWidth="1"/>
    <col min="5" max="5" width="9.42578125" customWidth="1"/>
    <col min="6" max="6" width="10.42578125" customWidth="1"/>
    <col min="7" max="7" width="10.85546875" customWidth="1"/>
    <col min="8" max="9" width="9.85546875" customWidth="1"/>
    <col min="10" max="10" width="12.7109375" customWidth="1"/>
  </cols>
  <sheetData>
    <row r="3" spans="2:12" ht="20.25" customHeight="1" x14ac:dyDescent="0.25">
      <c r="B3" s="214" t="s">
        <v>368</v>
      </c>
      <c r="C3" s="214"/>
      <c r="D3" s="214"/>
      <c r="E3" s="214"/>
      <c r="F3" s="214"/>
      <c r="G3" s="214"/>
      <c r="H3" s="214"/>
      <c r="I3" s="214"/>
      <c r="J3" s="214"/>
    </row>
    <row r="4" spans="2:12" ht="24.75" customHeight="1" x14ac:dyDescent="0.25">
      <c r="B4" s="215" t="s">
        <v>519</v>
      </c>
      <c r="C4" s="216"/>
      <c r="D4" s="216"/>
      <c r="E4" s="216"/>
      <c r="F4" s="216"/>
      <c r="G4" s="216"/>
      <c r="H4" s="216"/>
      <c r="I4" s="216"/>
      <c r="J4" s="217"/>
      <c r="K4" s="2"/>
      <c r="L4" s="2"/>
    </row>
    <row r="5" spans="2:12" ht="29.25" customHeight="1" x14ac:dyDescent="0.25">
      <c r="B5" s="215" t="s">
        <v>38</v>
      </c>
      <c r="C5" s="216"/>
      <c r="D5" s="216"/>
      <c r="E5" s="216"/>
      <c r="F5" s="216"/>
      <c r="G5" s="216"/>
      <c r="H5" s="216"/>
      <c r="I5" s="216"/>
      <c r="J5" s="217"/>
      <c r="K5" s="2"/>
      <c r="L5" s="2"/>
    </row>
    <row r="6" spans="2:12" ht="21" customHeight="1" x14ac:dyDescent="0.25">
      <c r="B6" s="215" t="s">
        <v>580</v>
      </c>
      <c r="C6" s="216"/>
      <c r="D6" s="216"/>
      <c r="E6" s="216"/>
      <c r="F6" s="216"/>
      <c r="G6" s="216"/>
      <c r="H6" s="216"/>
      <c r="I6" s="216"/>
      <c r="J6" s="217"/>
      <c r="K6" s="2"/>
      <c r="L6" s="2"/>
    </row>
    <row r="7" spans="2:12" ht="23.25" customHeight="1" x14ac:dyDescent="0.25">
      <c r="B7" s="215" t="s">
        <v>1</v>
      </c>
      <c r="C7" s="216"/>
      <c r="D7" s="216"/>
      <c r="E7" s="216"/>
      <c r="F7" s="216"/>
      <c r="G7" s="216"/>
      <c r="H7" s="216"/>
      <c r="I7" s="216"/>
      <c r="J7" s="217"/>
      <c r="K7" s="2"/>
      <c r="L7" s="2"/>
    </row>
    <row r="8" spans="2:12" ht="17.25" customHeight="1" x14ac:dyDescent="0.25">
      <c r="B8" s="178" t="s">
        <v>39</v>
      </c>
      <c r="C8" s="180"/>
      <c r="D8" s="19" t="s">
        <v>41</v>
      </c>
      <c r="E8" s="19" t="s">
        <v>43</v>
      </c>
      <c r="F8" s="19" t="s">
        <v>45</v>
      </c>
      <c r="G8" s="19" t="s">
        <v>47</v>
      </c>
      <c r="H8" s="19" t="s">
        <v>50</v>
      </c>
      <c r="I8" s="19" t="s">
        <v>54</v>
      </c>
      <c r="J8" s="19" t="s">
        <v>54</v>
      </c>
      <c r="K8" s="2"/>
      <c r="L8" s="2"/>
    </row>
    <row r="9" spans="2:12" ht="17.25" customHeight="1" x14ac:dyDescent="0.25">
      <c r="B9" s="181" t="s">
        <v>40</v>
      </c>
      <c r="C9" s="183"/>
      <c r="D9" s="20" t="s">
        <v>42</v>
      </c>
      <c r="E9" s="20" t="s">
        <v>44</v>
      </c>
      <c r="F9" s="20" t="s">
        <v>46</v>
      </c>
      <c r="G9" s="20" t="s">
        <v>48</v>
      </c>
      <c r="H9" s="20" t="s">
        <v>51</v>
      </c>
      <c r="I9" s="20" t="s">
        <v>55</v>
      </c>
      <c r="J9" s="20" t="s">
        <v>57</v>
      </c>
      <c r="K9" s="2"/>
      <c r="L9" s="2"/>
    </row>
    <row r="10" spans="2:12" ht="21" customHeight="1" x14ac:dyDescent="0.25">
      <c r="B10" s="208"/>
      <c r="C10" s="209"/>
      <c r="D10" s="20" t="s">
        <v>4</v>
      </c>
      <c r="E10" s="21"/>
      <c r="F10" s="21"/>
      <c r="G10" s="20" t="s">
        <v>49</v>
      </c>
      <c r="H10" s="20" t="s">
        <v>52</v>
      </c>
      <c r="I10" s="20" t="s">
        <v>56</v>
      </c>
      <c r="J10" s="20" t="s">
        <v>58</v>
      </c>
      <c r="K10" s="2"/>
      <c r="L10" s="2"/>
    </row>
    <row r="11" spans="2:12" ht="9.75" customHeight="1" x14ac:dyDescent="0.25">
      <c r="B11" s="208"/>
      <c r="C11" s="209"/>
      <c r="D11" s="20">
        <v>2015</v>
      </c>
      <c r="E11" s="21"/>
      <c r="F11" s="21"/>
      <c r="G11" s="21"/>
      <c r="H11" s="20" t="s">
        <v>53</v>
      </c>
      <c r="I11" s="21"/>
      <c r="J11" s="20" t="s">
        <v>59</v>
      </c>
      <c r="K11" s="2"/>
      <c r="L11" s="2"/>
    </row>
    <row r="12" spans="2:12" ht="17.25" customHeight="1" x14ac:dyDescent="0.25">
      <c r="B12" s="208"/>
      <c r="C12" s="209"/>
      <c r="D12" s="22"/>
      <c r="E12" s="22"/>
      <c r="F12" s="22"/>
      <c r="G12" s="22"/>
      <c r="H12" s="22"/>
      <c r="I12" s="22"/>
      <c r="J12" s="23" t="s">
        <v>60</v>
      </c>
      <c r="K12" s="2"/>
      <c r="L12" s="2"/>
    </row>
    <row r="13" spans="2:12" ht="15" customHeight="1" x14ac:dyDescent="0.25">
      <c r="B13" s="210"/>
      <c r="C13" s="211"/>
      <c r="D13" s="145"/>
      <c r="E13" s="145"/>
      <c r="F13" s="145"/>
      <c r="G13" s="145"/>
      <c r="H13" s="145"/>
      <c r="I13" s="145"/>
      <c r="J13" s="145"/>
      <c r="K13" s="2"/>
      <c r="L13" s="2"/>
    </row>
    <row r="14" spans="2:12" ht="21" customHeight="1" x14ac:dyDescent="0.25">
      <c r="B14" s="203" t="s">
        <v>61</v>
      </c>
      <c r="C14" s="204"/>
      <c r="D14" s="146">
        <f t="shared" ref="D14" si="0">+D15+D19</f>
        <v>0</v>
      </c>
      <c r="E14" s="146">
        <f t="shared" ref="E14:J14" si="1">+E15+E19</f>
        <v>0</v>
      </c>
      <c r="F14" s="146">
        <f t="shared" si="1"/>
        <v>0</v>
      </c>
      <c r="G14" s="146">
        <f t="shared" si="1"/>
        <v>0</v>
      </c>
      <c r="H14" s="146">
        <f t="shared" si="1"/>
        <v>0</v>
      </c>
      <c r="I14" s="146">
        <f t="shared" si="1"/>
        <v>0</v>
      </c>
      <c r="J14" s="146">
        <f t="shared" si="1"/>
        <v>0</v>
      </c>
      <c r="K14" s="2"/>
      <c r="L14" s="2"/>
    </row>
    <row r="15" spans="2:12" ht="20.25" customHeight="1" x14ac:dyDescent="0.25">
      <c r="B15" s="203" t="s">
        <v>280</v>
      </c>
      <c r="C15" s="204"/>
      <c r="D15" s="146">
        <f t="shared" ref="D15" si="2">+D16+D17+D18</f>
        <v>0</v>
      </c>
      <c r="E15" s="146">
        <f t="shared" ref="E15:J15" si="3">+E16+E17+E18</f>
        <v>0</v>
      </c>
      <c r="F15" s="146">
        <f t="shared" si="3"/>
        <v>0</v>
      </c>
      <c r="G15" s="146">
        <f t="shared" si="3"/>
        <v>0</v>
      </c>
      <c r="H15" s="146">
        <f t="shared" si="3"/>
        <v>0</v>
      </c>
      <c r="I15" s="146">
        <f t="shared" si="3"/>
        <v>0</v>
      </c>
      <c r="J15" s="146">
        <f t="shared" si="3"/>
        <v>0</v>
      </c>
      <c r="K15" s="2"/>
      <c r="L15" s="2"/>
    </row>
    <row r="16" spans="2:12" ht="20.25" customHeight="1" x14ac:dyDescent="0.25">
      <c r="B16" s="24" t="s">
        <v>281</v>
      </c>
      <c r="C16" s="25"/>
      <c r="D16" s="138">
        <v>0</v>
      </c>
      <c r="E16" s="138">
        <v>0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2"/>
      <c r="L16" s="2"/>
    </row>
    <row r="17" spans="2:12" ht="16.5" customHeight="1" x14ac:dyDescent="0.25">
      <c r="B17" s="26" t="s">
        <v>282</v>
      </c>
      <c r="C17" s="27"/>
      <c r="D17" s="138">
        <v>0</v>
      </c>
      <c r="E17" s="138">
        <v>0</v>
      </c>
      <c r="F17" s="138">
        <v>0</v>
      </c>
      <c r="G17" s="138">
        <v>0</v>
      </c>
      <c r="H17" s="138">
        <v>0</v>
      </c>
      <c r="I17" s="138">
        <v>0</v>
      </c>
      <c r="J17" s="138">
        <v>0</v>
      </c>
      <c r="K17" s="2"/>
      <c r="L17" s="2"/>
    </row>
    <row r="18" spans="2:12" ht="15" customHeight="1" x14ac:dyDescent="0.25">
      <c r="B18" s="26" t="s">
        <v>283</v>
      </c>
      <c r="C18" s="27"/>
      <c r="D18" s="138">
        <v>0</v>
      </c>
      <c r="E18" s="138">
        <v>0</v>
      </c>
      <c r="F18" s="138">
        <v>0</v>
      </c>
      <c r="G18" s="138">
        <v>0</v>
      </c>
      <c r="H18" s="138">
        <v>0</v>
      </c>
      <c r="I18" s="138">
        <v>0</v>
      </c>
      <c r="J18" s="138">
        <v>0</v>
      </c>
      <c r="K18" s="2"/>
      <c r="L18" s="2"/>
    </row>
    <row r="19" spans="2:12" ht="15.75" customHeight="1" x14ac:dyDescent="0.25">
      <c r="B19" s="203" t="s">
        <v>62</v>
      </c>
      <c r="C19" s="204"/>
      <c r="D19" s="146">
        <f t="shared" ref="D19" si="4">+D20+D21+D22</f>
        <v>0</v>
      </c>
      <c r="E19" s="146">
        <f t="shared" ref="E19:J19" si="5">+E20+E21+E22</f>
        <v>0</v>
      </c>
      <c r="F19" s="146">
        <f t="shared" si="5"/>
        <v>0</v>
      </c>
      <c r="G19" s="146">
        <f t="shared" si="5"/>
        <v>0</v>
      </c>
      <c r="H19" s="146">
        <f t="shared" si="5"/>
        <v>0</v>
      </c>
      <c r="I19" s="146">
        <f t="shared" si="5"/>
        <v>0</v>
      </c>
      <c r="J19" s="146">
        <f t="shared" si="5"/>
        <v>0</v>
      </c>
      <c r="K19" s="2"/>
      <c r="L19" s="2"/>
    </row>
    <row r="20" spans="2:12" ht="15" customHeight="1" x14ac:dyDescent="0.25">
      <c r="B20" s="28" t="s">
        <v>286</v>
      </c>
      <c r="C20" s="29"/>
      <c r="D20" s="138">
        <v>0</v>
      </c>
      <c r="E20" s="138">
        <v>0</v>
      </c>
      <c r="F20" s="138">
        <v>0</v>
      </c>
      <c r="G20" s="138">
        <v>0</v>
      </c>
      <c r="H20" s="138">
        <v>0</v>
      </c>
      <c r="I20" s="138">
        <v>0</v>
      </c>
      <c r="J20" s="138">
        <v>0</v>
      </c>
      <c r="K20" s="2"/>
      <c r="L20" s="2"/>
    </row>
    <row r="21" spans="2:12" ht="13.5" customHeight="1" x14ac:dyDescent="0.25">
      <c r="B21" s="28" t="s">
        <v>284</v>
      </c>
      <c r="C21" s="27"/>
      <c r="D21" s="138">
        <v>0</v>
      </c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38">
        <v>0</v>
      </c>
      <c r="K21" s="2"/>
      <c r="L21" s="2"/>
    </row>
    <row r="22" spans="2:12" ht="12.75" customHeight="1" x14ac:dyDescent="0.25">
      <c r="B22" s="28" t="s">
        <v>285</v>
      </c>
      <c r="C22" s="29"/>
      <c r="D22" s="138">
        <v>0</v>
      </c>
      <c r="E22" s="138">
        <v>0</v>
      </c>
      <c r="F22" s="138">
        <v>0</v>
      </c>
      <c r="G22" s="138">
        <v>0</v>
      </c>
      <c r="H22" s="138">
        <v>0</v>
      </c>
      <c r="I22" s="138">
        <v>0</v>
      </c>
      <c r="J22" s="138">
        <v>0</v>
      </c>
      <c r="K22" s="2"/>
      <c r="L22" s="2"/>
    </row>
    <row r="23" spans="2:12" ht="16.5" customHeight="1" x14ac:dyDescent="0.25">
      <c r="B23" s="203" t="s">
        <v>63</v>
      </c>
      <c r="C23" s="204"/>
      <c r="D23" s="146">
        <v>0</v>
      </c>
      <c r="E23" s="146">
        <v>0</v>
      </c>
      <c r="F23" s="146">
        <v>0</v>
      </c>
      <c r="G23" s="146">
        <v>0</v>
      </c>
      <c r="H23" s="146">
        <v>0</v>
      </c>
      <c r="I23" s="146">
        <v>0</v>
      </c>
      <c r="J23" s="146">
        <v>0</v>
      </c>
      <c r="K23" s="2"/>
      <c r="L23" s="2"/>
    </row>
    <row r="24" spans="2:12" ht="15" customHeight="1" x14ac:dyDescent="0.25">
      <c r="B24" s="28"/>
      <c r="C24" s="30"/>
      <c r="D24" s="138"/>
      <c r="E24" s="138"/>
      <c r="F24" s="138"/>
      <c r="G24" s="138"/>
      <c r="H24" s="138"/>
      <c r="I24" s="138"/>
      <c r="J24" s="138"/>
      <c r="K24" s="2"/>
      <c r="L24" s="2"/>
    </row>
    <row r="25" spans="2:12" ht="17.25" customHeight="1" x14ac:dyDescent="0.25">
      <c r="B25" s="212" t="s">
        <v>64</v>
      </c>
      <c r="C25" s="213"/>
      <c r="D25" s="146">
        <f t="shared" ref="D25:J25" si="6">+D14+D23</f>
        <v>0</v>
      </c>
      <c r="E25" s="146">
        <f t="shared" si="6"/>
        <v>0</v>
      </c>
      <c r="F25" s="146">
        <f t="shared" si="6"/>
        <v>0</v>
      </c>
      <c r="G25" s="146">
        <f t="shared" si="6"/>
        <v>0</v>
      </c>
      <c r="H25" s="146">
        <f t="shared" si="6"/>
        <v>0</v>
      </c>
      <c r="I25" s="146">
        <f t="shared" si="6"/>
        <v>0</v>
      </c>
      <c r="J25" s="146">
        <f t="shared" si="6"/>
        <v>0</v>
      </c>
      <c r="K25" s="2"/>
      <c r="L25" s="2"/>
    </row>
    <row r="26" spans="2:12" ht="14.25" customHeight="1" x14ac:dyDescent="0.25">
      <c r="B26" s="201"/>
      <c r="C26" s="202"/>
      <c r="D26" s="138"/>
      <c r="E26" s="138"/>
      <c r="F26" s="138"/>
      <c r="G26" s="138"/>
      <c r="H26" s="138"/>
      <c r="I26" s="138"/>
      <c r="J26" s="138"/>
      <c r="K26" s="2"/>
      <c r="L26" s="2"/>
    </row>
    <row r="27" spans="2:12" ht="12.75" customHeight="1" x14ac:dyDescent="0.25">
      <c r="B27" s="203" t="s">
        <v>195</v>
      </c>
      <c r="C27" s="204"/>
      <c r="D27" s="146">
        <v>0</v>
      </c>
      <c r="E27" s="146">
        <v>0</v>
      </c>
      <c r="F27" s="146">
        <v>0</v>
      </c>
      <c r="G27" s="146">
        <v>0</v>
      </c>
      <c r="H27" s="146">
        <v>0</v>
      </c>
      <c r="I27" s="146">
        <v>0</v>
      </c>
      <c r="J27" s="146">
        <v>0</v>
      </c>
      <c r="K27" s="2"/>
      <c r="L27" s="2"/>
    </row>
    <row r="28" spans="2:12" ht="13.5" customHeight="1" x14ac:dyDescent="0.25">
      <c r="B28" s="201" t="s">
        <v>287</v>
      </c>
      <c r="C28" s="202"/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2"/>
      <c r="L28" s="2"/>
    </row>
    <row r="29" spans="2:12" ht="12.75" customHeight="1" x14ac:dyDescent="0.25">
      <c r="B29" s="201" t="s">
        <v>288</v>
      </c>
      <c r="C29" s="202"/>
      <c r="D29" s="138">
        <v>0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2"/>
      <c r="L29" s="2"/>
    </row>
    <row r="30" spans="2:12" ht="16.5" customHeight="1" x14ac:dyDescent="0.25">
      <c r="B30" s="201" t="s">
        <v>289</v>
      </c>
      <c r="C30" s="202"/>
      <c r="D30" s="138">
        <v>0</v>
      </c>
      <c r="E30" s="138">
        <v>0</v>
      </c>
      <c r="F30" s="138">
        <v>0</v>
      </c>
      <c r="G30" s="138">
        <v>0</v>
      </c>
      <c r="H30" s="138">
        <v>0</v>
      </c>
      <c r="I30" s="138">
        <v>0</v>
      </c>
      <c r="J30" s="138">
        <v>0</v>
      </c>
      <c r="K30" s="2"/>
      <c r="L30" s="2"/>
    </row>
    <row r="31" spans="2:12" ht="17.25" customHeight="1" x14ac:dyDescent="0.25">
      <c r="B31" s="201"/>
      <c r="C31" s="202"/>
      <c r="D31" s="138"/>
      <c r="E31" s="138"/>
      <c r="F31" s="138"/>
      <c r="G31" s="138"/>
      <c r="H31" s="138"/>
      <c r="I31" s="138"/>
      <c r="J31" s="138"/>
      <c r="K31" s="2"/>
      <c r="L31" s="2"/>
    </row>
    <row r="32" spans="2:12" ht="12.75" customHeight="1" x14ac:dyDescent="0.25">
      <c r="B32" s="203" t="s">
        <v>65</v>
      </c>
      <c r="C32" s="204"/>
      <c r="D32" s="146">
        <v>0</v>
      </c>
      <c r="E32" s="146">
        <v>0</v>
      </c>
      <c r="F32" s="146">
        <v>0</v>
      </c>
      <c r="G32" s="146">
        <v>0</v>
      </c>
      <c r="H32" s="146">
        <v>0</v>
      </c>
      <c r="I32" s="146">
        <v>0</v>
      </c>
      <c r="J32" s="146">
        <v>0</v>
      </c>
      <c r="K32" s="2"/>
      <c r="L32" s="2"/>
    </row>
    <row r="33" spans="2:12" ht="13.5" customHeight="1" x14ac:dyDescent="0.25">
      <c r="B33" s="201" t="s">
        <v>290</v>
      </c>
      <c r="C33" s="202"/>
      <c r="D33" s="138">
        <v>0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2"/>
      <c r="L33" s="2"/>
    </row>
    <row r="34" spans="2:12" ht="13.5" customHeight="1" x14ac:dyDescent="0.25">
      <c r="B34" s="201" t="s">
        <v>291</v>
      </c>
      <c r="C34" s="202"/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2"/>
      <c r="L34" s="2"/>
    </row>
    <row r="35" spans="2:12" ht="20.25" customHeight="1" x14ac:dyDescent="0.25">
      <c r="B35" s="201" t="s">
        <v>292</v>
      </c>
      <c r="C35" s="202"/>
      <c r="D35" s="138">
        <v>0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2"/>
      <c r="L35" s="2"/>
    </row>
    <row r="36" spans="2:12" ht="20.25" customHeight="1" x14ac:dyDescent="0.25">
      <c r="B36" s="205"/>
      <c r="C36" s="206"/>
      <c r="D36" s="143"/>
      <c r="E36" s="143"/>
      <c r="F36" s="143"/>
      <c r="G36" s="143"/>
      <c r="H36" s="143"/>
      <c r="I36" s="143"/>
      <c r="J36" s="143"/>
      <c r="K36" s="2"/>
      <c r="L36" s="2"/>
    </row>
    <row r="37" spans="2:12" x14ac:dyDescent="0.25">
      <c r="B37" s="31"/>
      <c r="C37" s="15"/>
      <c r="D37" s="15"/>
      <c r="E37" s="15"/>
      <c r="F37" s="15"/>
      <c r="G37" s="15"/>
      <c r="H37" s="15"/>
      <c r="I37" s="15"/>
      <c r="J37" s="15"/>
      <c r="K37" s="2"/>
      <c r="L37" s="2"/>
    </row>
    <row r="38" spans="2:12" ht="21" customHeight="1" x14ac:dyDescent="0.25">
      <c r="B38" s="207" t="s">
        <v>566</v>
      </c>
      <c r="C38" s="207"/>
      <c r="D38" s="207"/>
      <c r="E38" s="207"/>
      <c r="F38" s="207"/>
      <c r="G38" s="207"/>
      <c r="H38" s="207"/>
      <c r="I38" s="207"/>
      <c r="J38" s="207"/>
      <c r="K38" s="2"/>
      <c r="L38" s="2"/>
    </row>
    <row r="39" spans="2:12" ht="25.5" customHeight="1" x14ac:dyDescent="0.25">
      <c r="B39" s="197" t="s">
        <v>565</v>
      </c>
      <c r="C39" s="197"/>
      <c r="D39" s="197"/>
      <c r="E39" s="197"/>
      <c r="F39" s="197"/>
      <c r="G39" s="197"/>
      <c r="H39" s="197"/>
      <c r="I39" s="197"/>
      <c r="J39" s="197"/>
      <c r="K39" s="2"/>
      <c r="L39" s="2"/>
    </row>
    <row r="40" spans="2:12" ht="14.25" customHeight="1" x14ac:dyDescent="0.25">
      <c r="B40" s="198" t="s">
        <v>66</v>
      </c>
      <c r="C40" s="19" t="s">
        <v>67</v>
      </c>
      <c r="D40" s="19" t="s">
        <v>69</v>
      </c>
      <c r="E40" s="19" t="s">
        <v>72</v>
      </c>
      <c r="F40" s="19" t="s">
        <v>57</v>
      </c>
      <c r="G40" s="19" t="s">
        <v>76</v>
      </c>
      <c r="H40" s="15"/>
      <c r="I40" s="15"/>
      <c r="J40" s="15"/>
      <c r="K40" s="2"/>
      <c r="L40" s="2"/>
    </row>
    <row r="41" spans="2:12" ht="18" customHeight="1" x14ac:dyDescent="0.25">
      <c r="B41" s="199"/>
      <c r="C41" s="20" t="s">
        <v>68</v>
      </c>
      <c r="D41" s="20" t="s">
        <v>70</v>
      </c>
      <c r="E41" s="20" t="s">
        <v>73</v>
      </c>
      <c r="F41" s="20" t="s">
        <v>74</v>
      </c>
      <c r="G41" s="20" t="s">
        <v>77</v>
      </c>
      <c r="H41" s="15"/>
      <c r="I41" s="15"/>
      <c r="J41" s="15"/>
      <c r="K41" s="2"/>
      <c r="L41" s="2"/>
    </row>
    <row r="42" spans="2:12" ht="18" customHeight="1" x14ac:dyDescent="0.25">
      <c r="B42" s="200"/>
      <c r="C42" s="22"/>
      <c r="D42" s="23" t="s">
        <v>71</v>
      </c>
      <c r="E42" s="22"/>
      <c r="F42" s="23" t="s">
        <v>75</v>
      </c>
      <c r="G42" s="22"/>
      <c r="H42" s="15"/>
      <c r="I42" s="15"/>
      <c r="J42" s="15"/>
      <c r="K42" s="2"/>
      <c r="L42" s="2"/>
    </row>
    <row r="43" spans="2:12" ht="18" customHeight="1" x14ac:dyDescent="0.25">
      <c r="B43" s="32" t="s">
        <v>78</v>
      </c>
      <c r="C43" s="147">
        <v>0</v>
      </c>
      <c r="D43" s="147">
        <v>0</v>
      </c>
      <c r="E43" s="147">
        <v>0</v>
      </c>
      <c r="F43" s="147">
        <v>0</v>
      </c>
      <c r="G43" s="147">
        <v>0</v>
      </c>
      <c r="H43" s="15"/>
      <c r="I43" s="15"/>
      <c r="J43" s="15"/>
      <c r="K43" s="2"/>
      <c r="L43" s="2"/>
    </row>
    <row r="44" spans="2:12" ht="15.75" customHeight="1" x14ac:dyDescent="0.25">
      <c r="B44" s="33" t="s">
        <v>79</v>
      </c>
      <c r="C44" s="140"/>
      <c r="D44" s="140"/>
      <c r="E44" s="140"/>
      <c r="F44" s="140"/>
      <c r="G44" s="140"/>
      <c r="H44" s="15"/>
      <c r="I44" s="15"/>
      <c r="J44" s="15"/>
      <c r="K44" s="2"/>
      <c r="L44" s="2"/>
    </row>
    <row r="45" spans="2:12" ht="15.75" customHeight="1" x14ac:dyDescent="0.25">
      <c r="B45" s="7" t="s">
        <v>293</v>
      </c>
      <c r="C45" s="140">
        <v>0</v>
      </c>
      <c r="D45" s="140">
        <v>0</v>
      </c>
      <c r="E45" s="140">
        <v>0</v>
      </c>
      <c r="F45" s="140">
        <v>0</v>
      </c>
      <c r="G45" s="140">
        <v>0</v>
      </c>
      <c r="H45" s="15"/>
      <c r="I45" s="15"/>
      <c r="J45" s="15"/>
      <c r="K45" s="2"/>
      <c r="L45" s="2"/>
    </row>
    <row r="46" spans="2:12" ht="15" customHeight="1" x14ac:dyDescent="0.25">
      <c r="B46" s="7" t="s">
        <v>294</v>
      </c>
      <c r="C46" s="140">
        <v>0</v>
      </c>
      <c r="D46" s="140">
        <v>0</v>
      </c>
      <c r="E46" s="140">
        <v>0</v>
      </c>
      <c r="F46" s="140">
        <v>0</v>
      </c>
      <c r="G46" s="140">
        <v>0</v>
      </c>
      <c r="H46" s="15"/>
      <c r="I46" s="15"/>
      <c r="J46" s="15"/>
      <c r="K46" s="2"/>
      <c r="L46" s="2"/>
    </row>
    <row r="47" spans="2:12" ht="19.5" customHeight="1" x14ac:dyDescent="0.25">
      <c r="B47" s="12" t="s">
        <v>295</v>
      </c>
      <c r="C47" s="148">
        <v>0</v>
      </c>
      <c r="D47" s="148">
        <v>0</v>
      </c>
      <c r="E47" s="148">
        <v>0</v>
      </c>
      <c r="F47" s="148">
        <v>0</v>
      </c>
      <c r="G47" s="148">
        <v>0</v>
      </c>
      <c r="H47" s="15"/>
      <c r="I47" s="15"/>
      <c r="J47" s="15"/>
      <c r="K47" s="2"/>
      <c r="L47" s="2"/>
    </row>
    <row r="48" spans="2:12" ht="19.5" customHeight="1" x14ac:dyDescent="0.25">
      <c r="B48" s="99"/>
      <c r="C48" s="99"/>
      <c r="D48" s="99"/>
      <c r="E48" s="99"/>
      <c r="F48" s="99"/>
      <c r="G48" s="99"/>
      <c r="H48" s="15"/>
      <c r="I48" s="15"/>
      <c r="J48" s="15"/>
      <c r="K48" s="2"/>
      <c r="L48" s="2"/>
    </row>
    <row r="49" spans="2:12" ht="19.5" customHeight="1" x14ac:dyDescent="0.25">
      <c r="B49" s="99"/>
      <c r="C49" s="99"/>
      <c r="D49" s="99"/>
      <c r="E49" s="99"/>
      <c r="F49" s="99"/>
      <c r="G49" s="99"/>
      <c r="H49" s="15"/>
      <c r="I49" s="15"/>
      <c r="J49" s="15"/>
      <c r="K49" s="2"/>
      <c r="L49" s="2"/>
    </row>
    <row r="50" spans="2:12" ht="19.5" customHeight="1" x14ac:dyDescent="0.25">
      <c r="B50" s="99"/>
      <c r="C50" s="99"/>
      <c r="D50" s="99"/>
      <c r="E50" s="99"/>
      <c r="F50" s="99"/>
      <c r="G50" s="99"/>
      <c r="H50" s="15"/>
      <c r="I50" s="15"/>
      <c r="J50" s="15"/>
      <c r="K50" s="2"/>
      <c r="L50" s="2"/>
    </row>
    <row r="53" spans="2:12" x14ac:dyDescent="0.25">
      <c r="B53" s="176"/>
      <c r="C53" s="176"/>
      <c r="D53" s="176"/>
      <c r="E53" s="89"/>
      <c r="F53" s="89"/>
      <c r="G53" s="90"/>
    </row>
    <row r="54" spans="2:12" x14ac:dyDescent="0.25">
      <c r="B54" s="196" t="s">
        <v>571</v>
      </c>
      <c r="C54" s="196"/>
      <c r="D54" s="88"/>
      <c r="E54" s="89"/>
      <c r="F54" s="89"/>
      <c r="G54" s="91"/>
    </row>
  </sheetData>
  <mergeCells count="32">
    <mergeCell ref="B8:C8"/>
    <mergeCell ref="B3:J3"/>
    <mergeCell ref="B4:J4"/>
    <mergeCell ref="B5:J5"/>
    <mergeCell ref="B6:J6"/>
    <mergeCell ref="B7:J7"/>
    <mergeCell ref="B27:C27"/>
    <mergeCell ref="B9:C9"/>
    <mergeCell ref="B10:C10"/>
    <mergeCell ref="B11:C11"/>
    <mergeCell ref="B12:C12"/>
    <mergeCell ref="B13:C13"/>
    <mergeCell ref="B14:C14"/>
    <mergeCell ref="B15:C15"/>
    <mergeCell ref="B19:C19"/>
    <mergeCell ref="B23:C23"/>
    <mergeCell ref="B25:C25"/>
    <mergeCell ref="B26:C26"/>
    <mergeCell ref="B53:D53"/>
    <mergeCell ref="B54:C54"/>
    <mergeCell ref="B39:J39"/>
    <mergeCell ref="B40:B42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8:J38"/>
  </mergeCells>
  <pageMargins left="1.1023622047244095" right="0.11811023622047245" top="0.74803149606299213" bottom="0.74803149606299213" header="0.31496062992125984" footer="0.31496062992125984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8"/>
  <sheetViews>
    <sheetView zoomScale="154" zoomScaleNormal="154" workbookViewId="0">
      <selection activeCell="A4" sqref="A4"/>
    </sheetView>
  </sheetViews>
  <sheetFormatPr baseColWidth="10" defaultRowHeight="15" x14ac:dyDescent="0.25"/>
  <cols>
    <col min="2" max="2" width="28.28515625" customWidth="1"/>
    <col min="8" max="8" width="16" customWidth="1"/>
    <col min="9" max="9" width="17.140625" customWidth="1"/>
    <col min="10" max="10" width="16.7109375" customWidth="1"/>
    <col min="11" max="11" width="17" customWidth="1"/>
    <col min="12" max="12" width="16.85546875" customWidth="1"/>
  </cols>
  <sheetData>
    <row r="3" spans="2:12" x14ac:dyDescent="0.25">
      <c r="B3" s="218" t="s">
        <v>369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2:12" x14ac:dyDescent="0.25">
      <c r="B4" s="31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2:12" x14ac:dyDescent="0.25">
      <c r="B5" s="215" t="s">
        <v>519</v>
      </c>
      <c r="C5" s="216"/>
      <c r="D5" s="216"/>
      <c r="E5" s="216"/>
      <c r="F5" s="216"/>
      <c r="G5" s="216"/>
      <c r="H5" s="216"/>
      <c r="I5" s="216"/>
      <c r="J5" s="216"/>
      <c r="K5" s="216"/>
      <c r="L5" s="217"/>
    </row>
    <row r="6" spans="2:12" x14ac:dyDescent="0.25">
      <c r="B6" s="215" t="s">
        <v>80</v>
      </c>
      <c r="C6" s="216"/>
      <c r="D6" s="216"/>
      <c r="E6" s="216"/>
      <c r="F6" s="216"/>
      <c r="G6" s="216"/>
      <c r="H6" s="216"/>
      <c r="I6" s="216"/>
      <c r="J6" s="216"/>
      <c r="K6" s="216"/>
      <c r="L6" s="217"/>
    </row>
    <row r="7" spans="2:12" x14ac:dyDescent="0.25">
      <c r="B7" s="215" t="s">
        <v>581</v>
      </c>
      <c r="C7" s="216"/>
      <c r="D7" s="216"/>
      <c r="E7" s="216"/>
      <c r="F7" s="216"/>
      <c r="G7" s="216"/>
      <c r="H7" s="216"/>
      <c r="I7" s="216"/>
      <c r="J7" s="216"/>
      <c r="K7" s="216"/>
      <c r="L7" s="217"/>
    </row>
    <row r="8" spans="2:12" x14ac:dyDescent="0.25">
      <c r="B8" s="215" t="s">
        <v>1</v>
      </c>
      <c r="C8" s="216"/>
      <c r="D8" s="216"/>
      <c r="E8" s="216"/>
      <c r="F8" s="216"/>
      <c r="G8" s="216"/>
      <c r="H8" s="216"/>
      <c r="I8" s="216"/>
      <c r="J8" s="216"/>
      <c r="K8" s="216"/>
      <c r="L8" s="217"/>
    </row>
    <row r="9" spans="2:12" ht="12.75" customHeight="1" x14ac:dyDescent="0.25">
      <c r="B9" s="19" t="s">
        <v>81</v>
      </c>
      <c r="C9" s="19" t="s">
        <v>83</v>
      </c>
      <c r="D9" s="19" t="s">
        <v>85</v>
      </c>
      <c r="E9" s="19" t="s">
        <v>85</v>
      </c>
      <c r="F9" s="19" t="s">
        <v>91</v>
      </c>
      <c r="G9" s="19" t="s">
        <v>69</v>
      </c>
      <c r="H9" s="19" t="s">
        <v>95</v>
      </c>
      <c r="I9" s="19" t="s">
        <v>95</v>
      </c>
      <c r="J9" s="19" t="s">
        <v>103</v>
      </c>
      <c r="K9" s="19" t="s">
        <v>104</v>
      </c>
      <c r="L9" s="19" t="s">
        <v>107</v>
      </c>
    </row>
    <row r="10" spans="2:12" ht="11.25" customHeight="1" x14ac:dyDescent="0.25">
      <c r="B10" s="20" t="s">
        <v>82</v>
      </c>
      <c r="C10" s="20" t="s">
        <v>84</v>
      </c>
      <c r="D10" s="20" t="s">
        <v>86</v>
      </c>
      <c r="E10" s="20" t="s">
        <v>89</v>
      </c>
      <c r="F10" s="20" t="s">
        <v>92</v>
      </c>
      <c r="G10" s="20" t="s">
        <v>94</v>
      </c>
      <c r="H10" s="20" t="s">
        <v>96</v>
      </c>
      <c r="I10" s="20" t="s">
        <v>96</v>
      </c>
      <c r="J10" s="20" t="s">
        <v>575</v>
      </c>
      <c r="K10" s="20" t="s">
        <v>105</v>
      </c>
      <c r="L10" s="20" t="s">
        <v>108</v>
      </c>
    </row>
    <row r="11" spans="2:12" ht="12" customHeight="1" x14ac:dyDescent="0.25">
      <c r="B11" s="21"/>
      <c r="C11" s="21"/>
      <c r="D11" s="20" t="s">
        <v>87</v>
      </c>
      <c r="E11" s="20" t="s">
        <v>90</v>
      </c>
      <c r="F11" s="20" t="s">
        <v>93</v>
      </c>
      <c r="G11" s="21"/>
      <c r="H11" s="20" t="s">
        <v>97</v>
      </c>
      <c r="I11" s="20" t="s">
        <v>97</v>
      </c>
      <c r="J11" s="20" t="s">
        <v>576</v>
      </c>
      <c r="K11" s="20" t="s">
        <v>106</v>
      </c>
      <c r="L11" s="20" t="s">
        <v>578</v>
      </c>
    </row>
    <row r="12" spans="2:12" ht="13.5" customHeight="1" x14ac:dyDescent="0.25">
      <c r="B12" s="21"/>
      <c r="C12" s="21"/>
      <c r="D12" s="20" t="s">
        <v>88</v>
      </c>
      <c r="E12" s="21"/>
      <c r="F12" s="21"/>
      <c r="G12" s="21"/>
      <c r="H12" s="20" t="s">
        <v>98</v>
      </c>
      <c r="I12" s="20" t="s">
        <v>98</v>
      </c>
      <c r="J12" s="21"/>
      <c r="K12" s="20" t="s">
        <v>577</v>
      </c>
      <c r="L12" s="20" t="s">
        <v>579</v>
      </c>
    </row>
    <row r="13" spans="2:12" ht="9.75" customHeight="1" x14ac:dyDescent="0.25">
      <c r="B13" s="21"/>
      <c r="C13" s="21"/>
      <c r="D13" s="21"/>
      <c r="E13" s="21"/>
      <c r="F13" s="21"/>
      <c r="G13" s="21"/>
      <c r="H13" s="20" t="s">
        <v>99</v>
      </c>
      <c r="I13" s="20" t="s">
        <v>100</v>
      </c>
      <c r="J13" s="21"/>
      <c r="K13" s="20" t="s">
        <v>573</v>
      </c>
      <c r="L13" s="20" t="s">
        <v>574</v>
      </c>
    </row>
    <row r="14" spans="2:12" ht="12" customHeight="1" x14ac:dyDescent="0.25">
      <c r="B14" s="21"/>
      <c r="C14" s="21"/>
      <c r="D14" s="21"/>
      <c r="E14" s="21"/>
      <c r="F14" s="21"/>
      <c r="G14" s="21"/>
      <c r="H14" s="21"/>
      <c r="I14" s="20" t="s">
        <v>101</v>
      </c>
      <c r="J14" s="21"/>
      <c r="K14" s="21"/>
      <c r="L14" s="21"/>
    </row>
    <row r="15" spans="2:12" ht="12" customHeight="1" x14ac:dyDescent="0.25">
      <c r="B15" s="22"/>
      <c r="C15" s="22"/>
      <c r="D15" s="22"/>
      <c r="E15" s="22"/>
      <c r="F15" s="22"/>
      <c r="G15" s="22"/>
      <c r="H15" s="22"/>
      <c r="I15" s="23" t="s">
        <v>102</v>
      </c>
      <c r="J15" s="22"/>
      <c r="K15" s="22"/>
      <c r="L15" s="22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101" t="s">
        <v>109</v>
      </c>
      <c r="C17" s="104">
        <f t="shared" ref="C17" si="0">+C19+C20+C21+C22</f>
        <v>0</v>
      </c>
      <c r="D17" s="104">
        <v>0</v>
      </c>
      <c r="E17" s="104">
        <f t="shared" ref="E17:L17" si="1">+E19+E20+E21+E22</f>
        <v>0</v>
      </c>
      <c r="F17" s="104">
        <f t="shared" si="1"/>
        <v>0</v>
      </c>
      <c r="G17" s="104">
        <f t="shared" si="1"/>
        <v>0</v>
      </c>
      <c r="H17" s="104">
        <f t="shared" si="1"/>
        <v>0</v>
      </c>
      <c r="I17" s="104">
        <f t="shared" si="1"/>
        <v>0</v>
      </c>
      <c r="J17" s="104">
        <f t="shared" si="1"/>
        <v>0</v>
      </c>
      <c r="K17" s="104">
        <f t="shared" si="1"/>
        <v>0</v>
      </c>
      <c r="L17" s="104">
        <f t="shared" si="1"/>
        <v>0</v>
      </c>
    </row>
    <row r="18" spans="2:12" ht="11.25" customHeight="1" x14ac:dyDescent="0.25">
      <c r="B18" s="101" t="s">
        <v>110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</row>
    <row r="19" spans="2:12" ht="10.5" customHeight="1" x14ac:dyDescent="0.25">
      <c r="B19" s="34" t="s">
        <v>111</v>
      </c>
      <c r="C19" s="106">
        <v>0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</row>
    <row r="20" spans="2:12" ht="11.25" customHeight="1" x14ac:dyDescent="0.25">
      <c r="B20" s="34" t="s">
        <v>112</v>
      </c>
      <c r="C20" s="106">
        <v>0</v>
      </c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</row>
    <row r="21" spans="2:12" ht="11.25" customHeight="1" x14ac:dyDescent="0.25">
      <c r="B21" s="34" t="s">
        <v>113</v>
      </c>
      <c r="C21" s="106">
        <v>0</v>
      </c>
      <c r="D21" s="106">
        <v>0</v>
      </c>
      <c r="E21" s="106">
        <v>0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</row>
    <row r="22" spans="2:12" ht="11.25" customHeight="1" x14ac:dyDescent="0.25">
      <c r="B22" s="34" t="s">
        <v>114</v>
      </c>
      <c r="C22" s="106">
        <v>0</v>
      </c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</row>
    <row r="23" spans="2:12" ht="10.5" customHeight="1" x14ac:dyDescent="0.25">
      <c r="B23" s="10"/>
      <c r="C23" s="106"/>
      <c r="D23" s="106"/>
      <c r="E23" s="106"/>
      <c r="F23" s="106"/>
      <c r="G23" s="106"/>
      <c r="H23" s="106"/>
      <c r="I23" s="106"/>
      <c r="J23" s="106"/>
      <c r="K23" s="106"/>
      <c r="L23" s="106"/>
    </row>
    <row r="24" spans="2:12" x14ac:dyDescent="0.25">
      <c r="B24" s="101" t="s">
        <v>115</v>
      </c>
      <c r="C24" s="104">
        <f t="shared" ref="C24" si="2">+C25+C26+C27+C28</f>
        <v>0</v>
      </c>
      <c r="D24" s="104">
        <v>0</v>
      </c>
      <c r="E24" s="104">
        <f t="shared" ref="E24:L24" si="3">+E25+E26+E27+E28</f>
        <v>0</v>
      </c>
      <c r="F24" s="104">
        <f t="shared" si="3"/>
        <v>0</v>
      </c>
      <c r="G24" s="104">
        <f t="shared" si="3"/>
        <v>0</v>
      </c>
      <c r="H24" s="104">
        <f t="shared" si="3"/>
        <v>0</v>
      </c>
      <c r="I24" s="104">
        <f t="shared" si="3"/>
        <v>0</v>
      </c>
      <c r="J24" s="104">
        <f t="shared" si="3"/>
        <v>0</v>
      </c>
      <c r="K24" s="104">
        <f t="shared" si="3"/>
        <v>0</v>
      </c>
      <c r="L24" s="104">
        <f t="shared" si="3"/>
        <v>0</v>
      </c>
    </row>
    <row r="25" spans="2:12" ht="11.25" customHeight="1" x14ac:dyDescent="0.25">
      <c r="B25" s="34" t="s">
        <v>116</v>
      </c>
      <c r="C25" s="106">
        <v>0</v>
      </c>
      <c r="D25" s="106">
        <v>0</v>
      </c>
      <c r="E25" s="106">
        <v>0</v>
      </c>
      <c r="F25" s="106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</row>
    <row r="26" spans="2:12" ht="11.25" customHeight="1" x14ac:dyDescent="0.25">
      <c r="B26" s="34" t="s">
        <v>117</v>
      </c>
      <c r="C26" s="106">
        <v>0</v>
      </c>
      <c r="D26" s="106">
        <v>0</v>
      </c>
      <c r="E26" s="106">
        <v>0</v>
      </c>
      <c r="F26" s="106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</row>
    <row r="27" spans="2:12" ht="10.5" customHeight="1" x14ac:dyDescent="0.25">
      <c r="B27" s="34" t="s">
        <v>118</v>
      </c>
      <c r="C27" s="106">
        <v>0</v>
      </c>
      <c r="D27" s="106">
        <v>0</v>
      </c>
      <c r="E27" s="106">
        <v>0</v>
      </c>
      <c r="F27" s="106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</row>
    <row r="28" spans="2:12" ht="9" customHeight="1" x14ac:dyDescent="0.25">
      <c r="B28" s="34" t="s">
        <v>119</v>
      </c>
      <c r="C28" s="106">
        <v>0</v>
      </c>
      <c r="D28" s="106">
        <v>0</v>
      </c>
      <c r="E28" s="106">
        <v>0</v>
      </c>
      <c r="F28" s="106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</row>
    <row r="29" spans="2:12" x14ac:dyDescent="0.25">
      <c r="B29" s="10"/>
      <c r="C29" s="106"/>
      <c r="D29" s="106"/>
      <c r="E29" s="106"/>
      <c r="F29" s="106"/>
      <c r="G29" s="106"/>
      <c r="H29" s="106"/>
      <c r="I29" s="106"/>
      <c r="J29" s="106"/>
      <c r="K29" s="106"/>
      <c r="L29" s="106"/>
    </row>
    <row r="30" spans="2:12" x14ac:dyDescent="0.25">
      <c r="B30" s="101" t="s">
        <v>120</v>
      </c>
      <c r="C30" s="107">
        <f t="shared" ref="C30" si="4">+C17+C24</f>
        <v>0</v>
      </c>
      <c r="D30" s="107">
        <v>0</v>
      </c>
      <c r="E30" s="107">
        <f t="shared" ref="E30:L30" si="5">+E17+E24</f>
        <v>0</v>
      </c>
      <c r="F30" s="107">
        <f t="shared" si="5"/>
        <v>0</v>
      </c>
      <c r="G30" s="107">
        <f t="shared" si="5"/>
        <v>0</v>
      </c>
      <c r="H30" s="107">
        <f t="shared" si="5"/>
        <v>0</v>
      </c>
      <c r="I30" s="107">
        <f t="shared" si="5"/>
        <v>0</v>
      </c>
      <c r="J30" s="107">
        <f t="shared" si="5"/>
        <v>0</v>
      </c>
      <c r="K30" s="107">
        <f t="shared" si="5"/>
        <v>0</v>
      </c>
      <c r="L30" s="107">
        <f t="shared" si="5"/>
        <v>0</v>
      </c>
    </row>
    <row r="31" spans="2:12" x14ac:dyDescent="0.25">
      <c r="B31" s="101" t="s">
        <v>121</v>
      </c>
      <c r="C31" s="111">
        <f>+C17+C24</f>
        <v>0</v>
      </c>
      <c r="D31" s="106">
        <v>0</v>
      </c>
      <c r="E31" s="111">
        <f t="shared" ref="E31:L31" si="6">+E17+E24</f>
        <v>0</v>
      </c>
      <c r="F31" s="111">
        <f t="shared" si="6"/>
        <v>0</v>
      </c>
      <c r="G31" s="111">
        <f t="shared" si="6"/>
        <v>0</v>
      </c>
      <c r="H31" s="111">
        <f t="shared" si="6"/>
        <v>0</v>
      </c>
      <c r="I31" s="111">
        <f t="shared" si="6"/>
        <v>0</v>
      </c>
      <c r="J31" s="111">
        <f t="shared" si="6"/>
        <v>0</v>
      </c>
      <c r="K31" s="111">
        <f t="shared" si="6"/>
        <v>0</v>
      </c>
      <c r="L31" s="111">
        <f t="shared" si="6"/>
        <v>0</v>
      </c>
    </row>
    <row r="32" spans="2:12" x14ac:dyDescent="0.25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</row>
    <row r="35" spans="2:12" ht="15.75" x14ac:dyDescent="0.25">
      <c r="B35" s="80"/>
      <c r="C35" s="81"/>
      <c r="D35" s="81"/>
      <c r="E35" s="80"/>
      <c r="F35" s="80"/>
      <c r="G35" s="80"/>
    </row>
    <row r="36" spans="2:12" x14ac:dyDescent="0.25">
      <c r="B36" s="96"/>
      <c r="C36" s="97"/>
      <c r="D36" s="97"/>
      <c r="E36" s="92"/>
      <c r="F36" s="98"/>
      <c r="G36" s="94"/>
      <c r="H36" s="15"/>
      <c r="I36" s="15"/>
      <c r="J36" s="15"/>
      <c r="K36" s="15"/>
      <c r="L36" s="15"/>
    </row>
    <row r="37" spans="2:12" x14ac:dyDescent="0.25">
      <c r="B37" s="196"/>
      <c r="C37" s="196"/>
      <c r="D37" s="196"/>
      <c r="E37" s="196"/>
      <c r="F37" s="92"/>
      <c r="G37" s="93"/>
      <c r="H37" s="15"/>
      <c r="I37" s="15"/>
      <c r="J37" s="15"/>
      <c r="K37" s="15"/>
      <c r="L37" s="15"/>
    </row>
    <row r="38" spans="2:12" x14ac:dyDescent="0.25">
      <c r="B38" s="196" t="s">
        <v>564</v>
      </c>
      <c r="C38" s="196"/>
      <c r="D38" s="196"/>
      <c r="E38" s="196"/>
      <c r="F38" s="92"/>
      <c r="G38" s="94"/>
      <c r="H38" s="15"/>
      <c r="I38" s="15"/>
      <c r="J38" s="15"/>
      <c r="K38" s="15"/>
      <c r="L38" s="15"/>
    </row>
  </sheetData>
  <mergeCells count="7">
    <mergeCell ref="B37:E37"/>
    <mergeCell ref="B38:E38"/>
    <mergeCell ref="B3:L3"/>
    <mergeCell ref="B5:L5"/>
    <mergeCell ref="B6:L6"/>
    <mergeCell ref="B7:L7"/>
    <mergeCell ref="B8:L8"/>
  </mergeCells>
  <pageMargins left="0.11811023622047245" right="0" top="1.9291338582677167" bottom="0.15748031496062992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88"/>
  <sheetViews>
    <sheetView zoomScale="124" zoomScaleNormal="124" workbookViewId="0">
      <selection activeCell="D22" sqref="D22"/>
    </sheetView>
  </sheetViews>
  <sheetFormatPr baseColWidth="10" defaultRowHeight="15" x14ac:dyDescent="0.25"/>
  <cols>
    <col min="3" max="3" width="51.140625" customWidth="1"/>
    <col min="4" max="4" width="10.85546875" customWidth="1"/>
    <col min="5" max="6" width="10.28515625" customWidth="1"/>
  </cols>
  <sheetData>
    <row r="3" spans="2:6" x14ac:dyDescent="0.25">
      <c r="B3" s="214" t="s">
        <v>370</v>
      </c>
      <c r="C3" s="214"/>
      <c r="D3" s="214"/>
      <c r="E3" s="214"/>
      <c r="F3" s="214"/>
    </row>
    <row r="4" spans="2:6" ht="9.75" customHeight="1" x14ac:dyDescent="0.25">
      <c r="B4" s="178" t="s">
        <v>519</v>
      </c>
      <c r="C4" s="179"/>
      <c r="D4" s="179"/>
      <c r="E4" s="179"/>
      <c r="F4" s="180"/>
    </row>
    <row r="5" spans="2:6" ht="8.25" customHeight="1" x14ac:dyDescent="0.25">
      <c r="B5" s="181" t="s">
        <v>122</v>
      </c>
      <c r="C5" s="182"/>
      <c r="D5" s="182"/>
      <c r="E5" s="182"/>
      <c r="F5" s="183"/>
    </row>
    <row r="6" spans="2:6" ht="9.75" customHeight="1" x14ac:dyDescent="0.25">
      <c r="B6" s="181" t="s">
        <v>580</v>
      </c>
      <c r="C6" s="182"/>
      <c r="D6" s="182"/>
      <c r="E6" s="182"/>
      <c r="F6" s="183"/>
    </row>
    <row r="7" spans="2:6" ht="9.75" customHeight="1" x14ac:dyDescent="0.25">
      <c r="B7" s="184" t="s">
        <v>1</v>
      </c>
      <c r="C7" s="185"/>
      <c r="D7" s="185"/>
      <c r="E7" s="185"/>
      <c r="F7" s="186"/>
    </row>
    <row r="8" spans="2:6" ht="7.5" customHeight="1" x14ac:dyDescent="0.25">
      <c r="B8" s="35"/>
      <c r="C8" s="35"/>
      <c r="D8" s="35"/>
      <c r="E8" s="35"/>
      <c r="F8" s="35"/>
    </row>
    <row r="9" spans="2:6" ht="8.25" customHeight="1" x14ac:dyDescent="0.25">
      <c r="B9" s="225" t="s">
        <v>2</v>
      </c>
      <c r="C9" s="226"/>
      <c r="D9" s="19" t="s">
        <v>123</v>
      </c>
      <c r="E9" s="198" t="s">
        <v>125</v>
      </c>
      <c r="F9" s="19" t="s">
        <v>126</v>
      </c>
    </row>
    <row r="10" spans="2:6" ht="9.75" customHeight="1" x14ac:dyDescent="0.25">
      <c r="B10" s="227"/>
      <c r="C10" s="228"/>
      <c r="D10" s="23" t="s">
        <v>124</v>
      </c>
      <c r="E10" s="200"/>
      <c r="F10" s="23" t="s">
        <v>127</v>
      </c>
    </row>
    <row r="11" spans="2:6" ht="6" customHeight="1" x14ac:dyDescent="0.25">
      <c r="B11" s="36"/>
      <c r="C11" s="37"/>
      <c r="D11" s="38"/>
      <c r="E11" s="39"/>
      <c r="F11" s="39"/>
    </row>
    <row r="12" spans="2:6" ht="9" customHeight="1" x14ac:dyDescent="0.25">
      <c r="B12" s="219" t="s">
        <v>296</v>
      </c>
      <c r="C12" s="220"/>
      <c r="D12" s="157">
        <f>+D13+D14+D15</f>
        <v>11250</v>
      </c>
      <c r="E12" s="157">
        <f>+E13+E14+E15</f>
        <v>20617</v>
      </c>
      <c r="F12" s="157">
        <f>+F13+F14+F15</f>
        <v>20617</v>
      </c>
    </row>
    <row r="13" spans="2:6" ht="8.25" customHeight="1" x14ac:dyDescent="0.25">
      <c r="B13" s="221" t="s">
        <v>301</v>
      </c>
      <c r="C13" s="222"/>
      <c r="D13" s="159">
        <v>11250</v>
      </c>
      <c r="E13" s="159">
        <v>20617</v>
      </c>
      <c r="F13" s="159">
        <v>20617</v>
      </c>
    </row>
    <row r="14" spans="2:6" ht="9.75" customHeight="1" x14ac:dyDescent="0.25">
      <c r="B14" s="221" t="s">
        <v>302</v>
      </c>
      <c r="C14" s="222"/>
      <c r="D14" s="153">
        <v>0</v>
      </c>
      <c r="E14" s="153">
        <v>0</v>
      </c>
      <c r="F14" s="153">
        <v>0</v>
      </c>
    </row>
    <row r="15" spans="2:6" ht="9.75" customHeight="1" x14ac:dyDescent="0.25">
      <c r="B15" s="221" t="s">
        <v>303</v>
      </c>
      <c r="C15" s="222"/>
      <c r="D15" s="153">
        <v>0</v>
      </c>
      <c r="E15" s="153">
        <v>0</v>
      </c>
      <c r="F15" s="153">
        <v>0</v>
      </c>
    </row>
    <row r="16" spans="2:6" ht="5.25" customHeight="1" x14ac:dyDescent="0.25">
      <c r="B16" s="223"/>
      <c r="C16" s="224"/>
      <c r="D16" s="154"/>
      <c r="E16" s="154"/>
      <c r="F16" s="154"/>
    </row>
    <row r="17" spans="2:6" ht="9.75" customHeight="1" x14ac:dyDescent="0.25">
      <c r="B17" s="219" t="s">
        <v>297</v>
      </c>
      <c r="C17" s="220"/>
      <c r="D17" s="157">
        <f>+D18+D19</f>
        <v>11250</v>
      </c>
      <c r="E17" s="157">
        <f>+E18+E19</f>
        <v>10794</v>
      </c>
      <c r="F17" s="157">
        <f>+F18+F19</f>
        <v>10794</v>
      </c>
    </row>
    <row r="18" spans="2:6" ht="9.75" customHeight="1" x14ac:dyDescent="0.25">
      <c r="B18" s="221" t="s">
        <v>304</v>
      </c>
      <c r="C18" s="222"/>
      <c r="D18" s="159">
        <v>11250</v>
      </c>
      <c r="E18" s="159">
        <v>10794</v>
      </c>
      <c r="F18" s="159">
        <v>10794</v>
      </c>
    </row>
    <row r="19" spans="2:6" ht="7.5" customHeight="1" x14ac:dyDescent="0.25">
      <c r="B19" s="221" t="s">
        <v>305</v>
      </c>
      <c r="C19" s="222"/>
      <c r="D19" s="153">
        <v>0</v>
      </c>
      <c r="E19" s="153">
        <v>0</v>
      </c>
      <c r="F19" s="153">
        <v>0</v>
      </c>
    </row>
    <row r="20" spans="2:6" ht="4.5" customHeight="1" x14ac:dyDescent="0.25">
      <c r="B20" s="223"/>
      <c r="C20" s="224"/>
      <c r="D20" s="154"/>
      <c r="E20" s="154"/>
      <c r="F20" s="154"/>
    </row>
    <row r="21" spans="2:6" ht="9.75" customHeight="1" x14ac:dyDescent="0.25">
      <c r="B21" s="219" t="s">
        <v>298</v>
      </c>
      <c r="C21" s="220"/>
      <c r="D21" s="152">
        <f>+D22+D23</f>
        <v>0</v>
      </c>
      <c r="E21" s="152">
        <f>+E22+E23</f>
        <v>0</v>
      </c>
      <c r="F21" s="152">
        <f>+F22+F23</f>
        <v>0</v>
      </c>
    </row>
    <row r="22" spans="2:6" ht="9" customHeight="1" x14ac:dyDescent="0.25">
      <c r="B22" s="221" t="s">
        <v>306</v>
      </c>
      <c r="C22" s="222"/>
      <c r="D22" s="153">
        <v>0</v>
      </c>
      <c r="E22" s="153">
        <v>0</v>
      </c>
      <c r="F22" s="153">
        <v>0</v>
      </c>
    </row>
    <row r="23" spans="2:6" ht="9.75" customHeight="1" x14ac:dyDescent="0.25">
      <c r="B23" s="221" t="s">
        <v>307</v>
      </c>
      <c r="C23" s="222"/>
      <c r="D23" s="155">
        <v>0</v>
      </c>
      <c r="E23" s="155">
        <v>0</v>
      </c>
      <c r="F23" s="155">
        <v>0</v>
      </c>
    </row>
    <row r="24" spans="2:6" ht="5.25" customHeight="1" x14ac:dyDescent="0.25">
      <c r="B24" s="221"/>
      <c r="C24" s="222"/>
      <c r="D24" s="156"/>
      <c r="E24" s="156"/>
      <c r="F24" s="156"/>
    </row>
    <row r="25" spans="2:6" ht="7.5" customHeight="1" x14ac:dyDescent="0.25">
      <c r="B25" s="219" t="s">
        <v>299</v>
      </c>
      <c r="C25" s="220"/>
      <c r="D25" s="157">
        <f>+D12+D17+D21</f>
        <v>22500</v>
      </c>
      <c r="E25" s="157">
        <f>+E12+E17+E21</f>
        <v>31411</v>
      </c>
      <c r="F25" s="157">
        <f>+F12+F17+F21</f>
        <v>31411</v>
      </c>
    </row>
    <row r="26" spans="2:6" ht="9" customHeight="1" x14ac:dyDescent="0.25">
      <c r="B26" s="42" t="s">
        <v>300</v>
      </c>
      <c r="C26" s="29"/>
      <c r="D26" s="158">
        <f>+D25-D15</f>
        <v>22500</v>
      </c>
      <c r="E26" s="158">
        <f>+E25-E15</f>
        <v>31411</v>
      </c>
      <c r="F26" s="158">
        <f>+F25-F15</f>
        <v>31411</v>
      </c>
    </row>
    <row r="27" spans="2:6" ht="8.25" customHeight="1" x14ac:dyDescent="0.25">
      <c r="B27" s="229" t="s">
        <v>520</v>
      </c>
      <c r="C27" s="230"/>
      <c r="D27" s="158">
        <f>+D26-D21</f>
        <v>22500</v>
      </c>
      <c r="E27" s="158">
        <f>+E26-E21</f>
        <v>31411</v>
      </c>
      <c r="F27" s="158">
        <f>+F26-F21</f>
        <v>31411</v>
      </c>
    </row>
    <row r="28" spans="2:6" ht="6" customHeight="1" x14ac:dyDescent="0.25">
      <c r="B28" s="44"/>
      <c r="C28" s="45"/>
      <c r="D28" s="46"/>
      <c r="E28" s="47"/>
      <c r="F28" s="47"/>
    </row>
    <row r="29" spans="2:6" ht="4.5" customHeight="1" x14ac:dyDescent="0.25">
      <c r="B29" s="231"/>
      <c r="C29" s="231"/>
      <c r="D29" s="232"/>
      <c r="E29" s="232"/>
      <c r="F29" s="232"/>
    </row>
    <row r="30" spans="2:6" ht="11.25" customHeight="1" x14ac:dyDescent="0.25">
      <c r="B30" s="225" t="s">
        <v>129</v>
      </c>
      <c r="C30" s="226"/>
      <c r="D30" s="48" t="s">
        <v>130</v>
      </c>
      <c r="E30" s="48" t="s">
        <v>125</v>
      </c>
      <c r="F30" s="48" t="s">
        <v>127</v>
      </c>
    </row>
    <row r="31" spans="2:6" ht="7.5" customHeight="1" x14ac:dyDescent="0.25">
      <c r="B31" s="36"/>
      <c r="C31" s="37"/>
      <c r="D31" s="38"/>
      <c r="E31" s="39"/>
      <c r="F31" s="39"/>
    </row>
    <row r="32" spans="2:6" ht="7.5" customHeight="1" x14ac:dyDescent="0.25">
      <c r="B32" s="42" t="s">
        <v>309</v>
      </c>
      <c r="C32" s="49"/>
      <c r="D32" s="156">
        <f>+D33+D34</f>
        <v>0</v>
      </c>
      <c r="E32" s="156">
        <f>+E33+E34</f>
        <v>0</v>
      </c>
      <c r="F32" s="156">
        <f>+F33+F34</f>
        <v>0</v>
      </c>
    </row>
    <row r="33" spans="2:6" ht="10.5" customHeight="1" x14ac:dyDescent="0.25">
      <c r="B33" s="50" t="s">
        <v>131</v>
      </c>
      <c r="C33" s="51"/>
      <c r="D33" s="155">
        <v>0</v>
      </c>
      <c r="E33" s="155">
        <v>0</v>
      </c>
      <c r="F33" s="155">
        <v>0</v>
      </c>
    </row>
    <row r="34" spans="2:6" ht="7.5" customHeight="1" x14ac:dyDescent="0.25">
      <c r="B34" s="50" t="s">
        <v>132</v>
      </c>
      <c r="C34" s="51"/>
      <c r="D34" s="155">
        <v>0</v>
      </c>
      <c r="E34" s="155">
        <v>0</v>
      </c>
      <c r="F34" s="155">
        <v>0</v>
      </c>
    </row>
    <row r="35" spans="2:6" ht="6.75" customHeight="1" x14ac:dyDescent="0.25">
      <c r="B35" s="52"/>
      <c r="C35" s="43"/>
      <c r="D35" s="154"/>
      <c r="E35" s="154"/>
      <c r="F35" s="154"/>
    </row>
    <row r="36" spans="2:6" ht="8.25" customHeight="1" x14ac:dyDescent="0.25">
      <c r="B36" s="42" t="s">
        <v>308</v>
      </c>
      <c r="C36" s="49"/>
      <c r="D36" s="168">
        <f>+D33+D34</f>
        <v>0</v>
      </c>
      <c r="E36" s="168">
        <f>+E33+E34</f>
        <v>0</v>
      </c>
      <c r="F36" s="168">
        <f>+F33+F34</f>
        <v>0</v>
      </c>
    </row>
    <row r="37" spans="2:6" ht="6" customHeight="1" x14ac:dyDescent="0.25">
      <c r="B37" s="44"/>
      <c r="C37" s="45"/>
      <c r="D37" s="109"/>
      <c r="E37" s="110"/>
      <c r="F37" s="110"/>
    </row>
    <row r="38" spans="2:6" ht="5.25" customHeight="1" x14ac:dyDescent="0.25">
      <c r="B38" s="14"/>
      <c r="C38" s="15"/>
      <c r="D38" s="15"/>
      <c r="E38" s="15"/>
      <c r="F38" s="15"/>
    </row>
    <row r="39" spans="2:6" ht="5.25" customHeight="1" x14ac:dyDescent="0.25">
      <c r="B39" s="225" t="s">
        <v>129</v>
      </c>
      <c r="C39" s="226"/>
      <c r="D39" s="53" t="s">
        <v>123</v>
      </c>
      <c r="E39" s="198" t="s">
        <v>125</v>
      </c>
      <c r="F39" s="53" t="s">
        <v>126</v>
      </c>
    </row>
    <row r="40" spans="2:6" ht="9" customHeight="1" x14ac:dyDescent="0.25">
      <c r="B40" s="227"/>
      <c r="C40" s="228"/>
      <c r="D40" s="54" t="s">
        <v>130</v>
      </c>
      <c r="E40" s="200"/>
      <c r="F40" s="54" t="s">
        <v>127</v>
      </c>
    </row>
    <row r="41" spans="2:6" ht="6.75" customHeight="1" x14ac:dyDescent="0.25">
      <c r="B41" s="36"/>
      <c r="C41" s="37"/>
      <c r="D41" s="38"/>
      <c r="E41" s="39"/>
      <c r="F41" s="39"/>
    </row>
    <row r="42" spans="2:6" ht="9.75" customHeight="1" x14ac:dyDescent="0.25">
      <c r="B42" s="42" t="s">
        <v>310</v>
      </c>
      <c r="C42" s="49"/>
      <c r="D42" s="152">
        <f>+D43+D44</f>
        <v>0</v>
      </c>
      <c r="E42" s="152">
        <f>+E43+E44</f>
        <v>0</v>
      </c>
      <c r="F42" s="152">
        <f>+F43+F44</f>
        <v>0</v>
      </c>
    </row>
    <row r="43" spans="2:6" ht="9" customHeight="1" x14ac:dyDescent="0.25">
      <c r="B43" s="221" t="s">
        <v>521</v>
      </c>
      <c r="C43" s="222"/>
      <c r="D43" s="161">
        <v>0</v>
      </c>
      <c r="E43" s="161">
        <v>0</v>
      </c>
      <c r="F43" s="161">
        <v>0</v>
      </c>
    </row>
    <row r="44" spans="2:6" ht="6" customHeight="1" x14ac:dyDescent="0.25">
      <c r="B44" s="221" t="s">
        <v>522</v>
      </c>
      <c r="C44" s="222"/>
      <c r="D44" s="161">
        <v>0</v>
      </c>
      <c r="E44" s="161">
        <v>0</v>
      </c>
      <c r="F44" s="161">
        <v>0</v>
      </c>
    </row>
    <row r="45" spans="2:6" ht="12" customHeight="1" x14ac:dyDescent="0.25">
      <c r="B45" s="219" t="s">
        <v>311</v>
      </c>
      <c r="C45" s="220"/>
      <c r="D45" s="162">
        <f>+D46+D47</f>
        <v>0</v>
      </c>
      <c r="E45" s="162">
        <f>+E46+E47</f>
        <v>0</v>
      </c>
      <c r="F45" s="162">
        <f>+F46+F47</f>
        <v>0</v>
      </c>
    </row>
    <row r="46" spans="2:6" ht="6.75" customHeight="1" x14ac:dyDescent="0.25">
      <c r="B46" s="221" t="s">
        <v>523</v>
      </c>
      <c r="C46" s="222"/>
      <c r="D46" s="161">
        <v>0</v>
      </c>
      <c r="E46" s="161">
        <v>0</v>
      </c>
      <c r="F46" s="161">
        <v>0</v>
      </c>
    </row>
    <row r="47" spans="2:6" ht="9.75" customHeight="1" x14ac:dyDescent="0.25">
      <c r="B47" s="221" t="s">
        <v>524</v>
      </c>
      <c r="C47" s="222"/>
      <c r="D47" s="161">
        <v>0</v>
      </c>
      <c r="E47" s="161">
        <v>0</v>
      </c>
      <c r="F47" s="161">
        <v>0</v>
      </c>
    </row>
    <row r="48" spans="2:6" ht="6" customHeight="1" x14ac:dyDescent="0.25">
      <c r="B48" s="52"/>
      <c r="C48" s="43"/>
      <c r="D48" s="160"/>
      <c r="E48" s="160"/>
      <c r="F48" s="160"/>
    </row>
    <row r="49" spans="2:6" ht="6.75" customHeight="1" x14ac:dyDescent="0.25">
      <c r="B49" s="219" t="s">
        <v>312</v>
      </c>
      <c r="C49" s="220"/>
      <c r="D49" s="163">
        <f>+D42*D45</f>
        <v>0</v>
      </c>
      <c r="E49" s="163">
        <f>+E42*E45</f>
        <v>0</v>
      </c>
      <c r="F49" s="163">
        <f>+F42*F45</f>
        <v>0</v>
      </c>
    </row>
    <row r="50" spans="2:6" ht="3.75" customHeight="1" x14ac:dyDescent="0.25">
      <c r="B50" s="55"/>
      <c r="C50" s="56"/>
      <c r="D50" s="68"/>
      <c r="E50" s="57"/>
      <c r="F50" s="57"/>
    </row>
    <row r="51" spans="2:6" ht="6.75" customHeight="1" x14ac:dyDescent="0.25">
      <c r="B51" s="31"/>
      <c r="C51" s="15"/>
      <c r="D51" s="15"/>
      <c r="E51" s="15"/>
      <c r="F51" s="15"/>
    </row>
    <row r="52" spans="2:6" ht="9.75" customHeight="1" x14ac:dyDescent="0.25">
      <c r="B52" s="225" t="s">
        <v>129</v>
      </c>
      <c r="C52" s="226"/>
      <c r="D52" s="19" t="s">
        <v>123</v>
      </c>
      <c r="E52" s="198" t="s">
        <v>125</v>
      </c>
      <c r="F52" s="19" t="s">
        <v>126</v>
      </c>
    </row>
    <row r="53" spans="2:6" ht="9.75" customHeight="1" x14ac:dyDescent="0.25">
      <c r="B53" s="227"/>
      <c r="C53" s="228"/>
      <c r="D53" s="23" t="s">
        <v>130</v>
      </c>
      <c r="E53" s="200"/>
      <c r="F53" s="23" t="s">
        <v>127</v>
      </c>
    </row>
    <row r="54" spans="2:6" ht="5.25" customHeight="1" x14ac:dyDescent="0.25">
      <c r="B54" s="233"/>
      <c r="C54" s="234"/>
      <c r="D54" s="38"/>
      <c r="E54" s="39"/>
      <c r="F54" s="39"/>
    </row>
    <row r="55" spans="2:6" ht="8.25" customHeight="1" x14ac:dyDescent="0.25">
      <c r="B55" s="221" t="s">
        <v>314</v>
      </c>
      <c r="C55" s="222"/>
      <c r="D55" s="40"/>
      <c r="E55" s="41"/>
      <c r="F55" s="41"/>
    </row>
    <row r="56" spans="2:6" ht="12" customHeight="1" x14ac:dyDescent="0.25">
      <c r="B56" s="235" t="s">
        <v>313</v>
      </c>
      <c r="C56" s="236"/>
      <c r="D56" s="162">
        <f>+D57*D58</f>
        <v>0</v>
      </c>
      <c r="E56" s="162">
        <f>+E57*E58</f>
        <v>0</v>
      </c>
      <c r="F56" s="162">
        <f>+F57*F58</f>
        <v>0</v>
      </c>
    </row>
    <row r="57" spans="2:6" ht="7.5" customHeight="1" x14ac:dyDescent="0.25">
      <c r="B57" s="221" t="s">
        <v>315</v>
      </c>
      <c r="C57" s="222"/>
      <c r="D57" s="155">
        <v>0</v>
      </c>
      <c r="E57" s="155">
        <v>0</v>
      </c>
      <c r="F57" s="155">
        <v>0</v>
      </c>
    </row>
    <row r="58" spans="2:6" ht="8.25" customHeight="1" x14ac:dyDescent="0.25">
      <c r="B58" s="221" t="s">
        <v>316</v>
      </c>
      <c r="C58" s="222"/>
      <c r="D58" s="155">
        <v>0</v>
      </c>
      <c r="E58" s="155">
        <v>0</v>
      </c>
      <c r="F58" s="155">
        <v>0</v>
      </c>
    </row>
    <row r="59" spans="2:6" ht="6" customHeight="1" x14ac:dyDescent="0.25">
      <c r="B59" s="223"/>
      <c r="C59" s="224"/>
      <c r="D59" s="155"/>
      <c r="E59" s="155"/>
      <c r="F59" s="155"/>
    </row>
    <row r="60" spans="2:6" ht="7.5" customHeight="1" x14ac:dyDescent="0.25">
      <c r="B60" s="58" t="s">
        <v>317</v>
      </c>
      <c r="C60" s="59"/>
      <c r="D60" s="154">
        <v>0</v>
      </c>
      <c r="E60" s="154">
        <v>0</v>
      </c>
      <c r="F60" s="154">
        <v>0</v>
      </c>
    </row>
    <row r="61" spans="2:6" ht="6" customHeight="1" x14ac:dyDescent="0.25">
      <c r="B61" s="223"/>
      <c r="C61" s="224"/>
      <c r="D61" s="153"/>
      <c r="E61" s="153"/>
      <c r="F61" s="153"/>
    </row>
    <row r="62" spans="2:6" ht="10.5" customHeight="1" x14ac:dyDescent="0.25">
      <c r="B62" s="58" t="s">
        <v>128</v>
      </c>
      <c r="C62" s="59"/>
      <c r="D62" s="164">
        <v>0</v>
      </c>
      <c r="E62" s="164">
        <v>0</v>
      </c>
      <c r="F62" s="164">
        <v>0</v>
      </c>
    </row>
    <row r="63" spans="2:6" ht="3.75" customHeight="1" x14ac:dyDescent="0.25">
      <c r="B63" s="223"/>
      <c r="C63" s="224"/>
      <c r="D63" s="153"/>
      <c r="E63" s="153"/>
      <c r="F63" s="153"/>
    </row>
    <row r="64" spans="2:6" ht="7.5" customHeight="1" x14ac:dyDescent="0.25">
      <c r="B64" s="60" t="s">
        <v>133</v>
      </c>
      <c r="C64" s="61"/>
      <c r="D64" s="163">
        <f>+D55+D56*D60+D62</f>
        <v>0</v>
      </c>
      <c r="E64" s="163">
        <f>+E55+E56*E60+E62</f>
        <v>0</v>
      </c>
      <c r="F64" s="163">
        <f>+F55+F56*F60+F62</f>
        <v>0</v>
      </c>
    </row>
    <row r="65" spans="2:6" ht="11.25" customHeight="1" x14ac:dyDescent="0.25">
      <c r="B65" s="60" t="s">
        <v>318</v>
      </c>
      <c r="C65" s="61"/>
      <c r="D65" s="163">
        <f>+D64-D56</f>
        <v>0</v>
      </c>
      <c r="E65" s="163">
        <f>+E64-E56</f>
        <v>0</v>
      </c>
      <c r="F65" s="163">
        <f>+F64-F56</f>
        <v>0</v>
      </c>
    </row>
    <row r="66" spans="2:6" ht="5.25" customHeight="1" x14ac:dyDescent="0.25">
      <c r="B66" s="245"/>
      <c r="C66" s="246"/>
      <c r="D66" s="68"/>
      <c r="E66" s="57"/>
      <c r="F66" s="57"/>
    </row>
    <row r="67" spans="2:6" ht="5.25" customHeight="1" x14ac:dyDescent="0.25">
      <c r="B67" s="31"/>
      <c r="C67" s="15"/>
      <c r="D67" s="15"/>
      <c r="E67" s="15"/>
      <c r="F67" s="15"/>
    </row>
    <row r="68" spans="2:6" ht="9.75" customHeight="1" x14ac:dyDescent="0.25">
      <c r="B68" s="225" t="s">
        <v>129</v>
      </c>
      <c r="C68" s="226"/>
      <c r="D68" s="19" t="s">
        <v>123</v>
      </c>
      <c r="E68" s="198" t="s">
        <v>125</v>
      </c>
      <c r="F68" s="19" t="s">
        <v>126</v>
      </c>
    </row>
    <row r="69" spans="2:6" ht="9" customHeight="1" x14ac:dyDescent="0.25">
      <c r="B69" s="242"/>
      <c r="C69" s="243"/>
      <c r="D69" s="23" t="s">
        <v>130</v>
      </c>
      <c r="E69" s="200"/>
      <c r="F69" s="23" t="s">
        <v>127</v>
      </c>
    </row>
    <row r="70" spans="2:6" ht="5.25" customHeight="1" x14ac:dyDescent="0.25">
      <c r="B70" s="249"/>
      <c r="C70" s="250"/>
      <c r="D70" s="39"/>
      <c r="E70" s="39"/>
      <c r="F70" s="39"/>
    </row>
    <row r="71" spans="2:6" ht="9" customHeight="1" x14ac:dyDescent="0.25">
      <c r="B71" s="239" t="s">
        <v>319</v>
      </c>
      <c r="C71" s="240"/>
      <c r="D71" s="244">
        <v>0</v>
      </c>
      <c r="E71" s="244">
        <v>0</v>
      </c>
      <c r="F71" s="244">
        <v>0</v>
      </c>
    </row>
    <row r="72" spans="2:6" ht="9" customHeight="1" x14ac:dyDescent="0.25">
      <c r="B72" s="239"/>
      <c r="C72" s="240"/>
      <c r="D72" s="244"/>
      <c r="E72" s="244"/>
      <c r="F72" s="244"/>
    </row>
    <row r="73" spans="2:6" ht="5.25" customHeight="1" x14ac:dyDescent="0.25">
      <c r="B73" s="239" t="s">
        <v>320</v>
      </c>
      <c r="C73" s="240"/>
      <c r="D73" s="165">
        <f>+D75*D76</f>
        <v>0</v>
      </c>
      <c r="E73" s="165">
        <f>+E75*E76</f>
        <v>0</v>
      </c>
      <c r="F73" s="165">
        <f>+F75*F76</f>
        <v>0</v>
      </c>
    </row>
    <row r="74" spans="2:6" ht="4.5" customHeight="1" x14ac:dyDescent="0.25">
      <c r="B74" s="239"/>
      <c r="C74" s="240"/>
      <c r="D74" s="164"/>
      <c r="E74" s="164"/>
      <c r="F74" s="164"/>
    </row>
    <row r="75" spans="2:6" ht="8.25" customHeight="1" x14ac:dyDescent="0.25">
      <c r="B75" s="239" t="s">
        <v>321</v>
      </c>
      <c r="C75" s="240"/>
      <c r="D75" s="164">
        <v>0</v>
      </c>
      <c r="E75" s="164">
        <v>0</v>
      </c>
      <c r="F75" s="164">
        <v>0</v>
      </c>
    </row>
    <row r="76" spans="2:6" ht="9.75" customHeight="1" x14ac:dyDescent="0.25">
      <c r="B76" s="239" t="s">
        <v>322</v>
      </c>
      <c r="C76" s="240"/>
      <c r="D76" s="164">
        <v>0</v>
      </c>
      <c r="E76" s="164">
        <v>0</v>
      </c>
      <c r="F76" s="164">
        <v>0</v>
      </c>
    </row>
    <row r="77" spans="2:6" ht="5.25" customHeight="1" x14ac:dyDescent="0.25">
      <c r="B77" s="237"/>
      <c r="C77" s="238"/>
      <c r="D77" s="164"/>
      <c r="E77" s="164"/>
      <c r="F77" s="164"/>
    </row>
    <row r="78" spans="2:6" ht="9.75" customHeight="1" x14ac:dyDescent="0.25">
      <c r="B78" s="239" t="s">
        <v>323</v>
      </c>
      <c r="C78" s="240"/>
      <c r="D78" s="164">
        <v>11250</v>
      </c>
      <c r="E78" s="164">
        <v>10794</v>
      </c>
      <c r="F78" s="164">
        <v>10794</v>
      </c>
    </row>
    <row r="79" spans="2:6" ht="5.25" customHeight="1" x14ac:dyDescent="0.25">
      <c r="B79" s="237"/>
      <c r="C79" s="238"/>
      <c r="D79" s="164"/>
      <c r="E79" s="164"/>
      <c r="F79" s="164"/>
    </row>
    <row r="80" spans="2:6" ht="11.25" customHeight="1" x14ac:dyDescent="0.25">
      <c r="B80" s="239" t="s">
        <v>324</v>
      </c>
      <c r="C80" s="240"/>
      <c r="D80" s="164">
        <v>0</v>
      </c>
      <c r="E80" s="164">
        <v>0</v>
      </c>
      <c r="F80" s="164">
        <v>0</v>
      </c>
    </row>
    <row r="81" spans="2:7" ht="7.5" customHeight="1" x14ac:dyDescent="0.25">
      <c r="B81" s="237"/>
      <c r="C81" s="238"/>
      <c r="D81" s="164"/>
      <c r="E81" s="164"/>
      <c r="F81" s="164"/>
    </row>
    <row r="82" spans="2:7" ht="9.75" customHeight="1" x14ac:dyDescent="0.25">
      <c r="B82" s="241" t="s">
        <v>325</v>
      </c>
      <c r="C82" s="194"/>
      <c r="D82" s="166">
        <f>+D71+D73+D80</f>
        <v>0</v>
      </c>
      <c r="E82" s="166">
        <f>+E71+E73+E80</f>
        <v>0</v>
      </c>
      <c r="F82" s="166">
        <f>+F71+F73+F80</f>
        <v>0</v>
      </c>
    </row>
    <row r="83" spans="2:7" ht="10.5" customHeight="1" x14ac:dyDescent="0.25">
      <c r="B83" s="241" t="s">
        <v>326</v>
      </c>
      <c r="C83" s="194"/>
      <c r="D83" s="167">
        <f>+D82-D73</f>
        <v>0</v>
      </c>
      <c r="E83" s="167">
        <f>+E82-E73</f>
        <v>0</v>
      </c>
      <c r="F83" s="167">
        <f>+F82-F73</f>
        <v>0</v>
      </c>
    </row>
    <row r="84" spans="2:7" x14ac:dyDescent="0.25">
      <c r="B84" s="247"/>
      <c r="C84" s="248"/>
      <c r="D84" s="110"/>
      <c r="E84" s="110"/>
      <c r="F84" s="110"/>
    </row>
    <row r="87" spans="2:7" x14ac:dyDescent="0.25">
      <c r="B87" s="176"/>
      <c r="C87" s="176"/>
      <c r="D87" s="176"/>
      <c r="E87" s="89"/>
      <c r="F87" s="89"/>
      <c r="G87" s="90"/>
    </row>
    <row r="88" spans="2:7" x14ac:dyDescent="0.25">
      <c r="B88" s="90" t="s">
        <v>569</v>
      </c>
      <c r="C88" s="95"/>
      <c r="D88" s="88"/>
      <c r="E88" s="89"/>
      <c r="F88" s="89"/>
      <c r="G88" s="91"/>
    </row>
  </sheetData>
  <mergeCells count="63">
    <mergeCell ref="B74:C74"/>
    <mergeCell ref="B30:C30"/>
    <mergeCell ref="B63:C63"/>
    <mergeCell ref="B66:C66"/>
    <mergeCell ref="B84:C84"/>
    <mergeCell ref="B83:C83"/>
    <mergeCell ref="B43:C43"/>
    <mergeCell ref="B44:C44"/>
    <mergeCell ref="B45:C45"/>
    <mergeCell ref="B46:C46"/>
    <mergeCell ref="B47:C47"/>
    <mergeCell ref="B70:C70"/>
    <mergeCell ref="B71:C72"/>
    <mergeCell ref="B73:C73"/>
    <mergeCell ref="B39:C40"/>
    <mergeCell ref="B58:C58"/>
    <mergeCell ref="B68:C69"/>
    <mergeCell ref="E68:E69"/>
    <mergeCell ref="F71:F72"/>
    <mergeCell ref="D71:D72"/>
    <mergeCell ref="E71:E72"/>
    <mergeCell ref="B79:C79"/>
    <mergeCell ref="B80:C80"/>
    <mergeCell ref="B81:C81"/>
    <mergeCell ref="B82:C82"/>
    <mergeCell ref="B75:C75"/>
    <mergeCell ref="B76:C76"/>
    <mergeCell ref="B77:C77"/>
    <mergeCell ref="B78:C78"/>
    <mergeCell ref="B59:C59"/>
    <mergeCell ref="B61:C61"/>
    <mergeCell ref="B49:C49"/>
    <mergeCell ref="B25:C25"/>
    <mergeCell ref="B27:C27"/>
    <mergeCell ref="B29:F29"/>
    <mergeCell ref="E39:E40"/>
    <mergeCell ref="E52:E53"/>
    <mergeCell ref="B54:C54"/>
    <mergeCell ref="B55:C55"/>
    <mergeCell ref="B56:C56"/>
    <mergeCell ref="B57:C57"/>
    <mergeCell ref="B52:C53"/>
    <mergeCell ref="B9:C10"/>
    <mergeCell ref="E9:E10"/>
    <mergeCell ref="B12:C12"/>
    <mergeCell ref="B13:C13"/>
    <mergeCell ref="B14:C14"/>
    <mergeCell ref="B87:D87"/>
    <mergeCell ref="B3:F3"/>
    <mergeCell ref="B4:F4"/>
    <mergeCell ref="B5:F5"/>
    <mergeCell ref="B6:F6"/>
    <mergeCell ref="B7:F7"/>
    <mergeCell ref="B21:C21"/>
    <mergeCell ref="B22:C22"/>
    <mergeCell ref="B17:C17"/>
    <mergeCell ref="B24:C24"/>
    <mergeCell ref="B23:C23"/>
    <mergeCell ref="B15:C15"/>
    <mergeCell ref="B16:C16"/>
    <mergeCell ref="B18:C18"/>
    <mergeCell ref="B19:C19"/>
    <mergeCell ref="B20:C20"/>
  </mergeCells>
  <pageMargins left="0.59055118110236227" right="0" top="1.1417322834645669" bottom="0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5"/>
  <sheetViews>
    <sheetView topLeftCell="A61" zoomScale="130" zoomScaleNormal="130" workbookViewId="0">
      <selection activeCell="I16" sqref="I16"/>
    </sheetView>
  </sheetViews>
  <sheetFormatPr baseColWidth="10" defaultRowHeight="15" x14ac:dyDescent="0.25"/>
  <cols>
    <col min="4" max="4" width="8" customWidth="1"/>
    <col min="5" max="5" width="10.42578125" customWidth="1"/>
    <col min="6" max="6" width="10.7109375" customWidth="1"/>
    <col min="7" max="7" width="10.28515625" customWidth="1"/>
    <col min="8" max="8" width="10.42578125" customWidth="1"/>
    <col min="9" max="9" width="10.140625" customWidth="1"/>
    <col min="10" max="10" width="10.5703125" customWidth="1"/>
  </cols>
  <sheetData>
    <row r="2" spans="2:11" x14ac:dyDescent="0.25">
      <c r="B2" s="214" t="s">
        <v>371</v>
      </c>
      <c r="C2" s="214"/>
      <c r="D2" s="214"/>
      <c r="E2" s="214"/>
      <c r="F2" s="214"/>
      <c r="G2" s="214"/>
      <c r="H2" s="214"/>
      <c r="I2" s="214"/>
      <c r="J2" s="214"/>
    </row>
    <row r="3" spans="2:11" ht="9.75" customHeight="1" x14ac:dyDescent="0.25">
      <c r="B3" s="178" t="s">
        <v>519</v>
      </c>
      <c r="C3" s="179"/>
      <c r="D3" s="179"/>
      <c r="E3" s="179"/>
      <c r="F3" s="179"/>
      <c r="G3" s="179"/>
      <c r="H3" s="179"/>
      <c r="I3" s="179"/>
      <c r="J3" s="180"/>
    </row>
    <row r="4" spans="2:11" ht="7.5" customHeight="1" x14ac:dyDescent="0.25">
      <c r="B4" s="181" t="s">
        <v>134</v>
      </c>
      <c r="C4" s="182"/>
      <c r="D4" s="182"/>
      <c r="E4" s="182"/>
      <c r="F4" s="182"/>
      <c r="G4" s="182"/>
      <c r="H4" s="182"/>
      <c r="I4" s="182"/>
      <c r="J4" s="183"/>
    </row>
    <row r="5" spans="2:11" ht="9.75" customHeight="1" x14ac:dyDescent="0.25">
      <c r="B5" s="181" t="s">
        <v>580</v>
      </c>
      <c r="C5" s="182"/>
      <c r="D5" s="182"/>
      <c r="E5" s="182"/>
      <c r="F5" s="182"/>
      <c r="G5" s="182"/>
      <c r="H5" s="182"/>
      <c r="I5" s="182"/>
      <c r="J5" s="183"/>
    </row>
    <row r="6" spans="2:11" ht="7.5" customHeight="1" x14ac:dyDescent="0.25">
      <c r="B6" s="184" t="s">
        <v>1</v>
      </c>
      <c r="C6" s="185"/>
      <c r="D6" s="185"/>
      <c r="E6" s="185"/>
      <c r="F6" s="185"/>
      <c r="G6" s="185"/>
      <c r="H6" s="185"/>
      <c r="I6" s="185"/>
      <c r="J6" s="186"/>
    </row>
    <row r="7" spans="2:11" ht="9" customHeight="1" x14ac:dyDescent="0.25">
      <c r="B7" s="261"/>
      <c r="C7" s="262"/>
      <c r="D7" s="263"/>
      <c r="E7" s="215" t="s">
        <v>135</v>
      </c>
      <c r="F7" s="216"/>
      <c r="G7" s="216"/>
      <c r="H7" s="216"/>
      <c r="I7" s="217"/>
      <c r="J7" s="198" t="s">
        <v>136</v>
      </c>
    </row>
    <row r="8" spans="2:11" ht="9" customHeight="1" x14ac:dyDescent="0.25">
      <c r="B8" s="181" t="s">
        <v>129</v>
      </c>
      <c r="C8" s="182"/>
      <c r="D8" s="183"/>
      <c r="E8" s="198" t="s">
        <v>138</v>
      </c>
      <c r="F8" s="19" t="s">
        <v>139</v>
      </c>
      <c r="G8" s="198" t="s">
        <v>141</v>
      </c>
      <c r="H8" s="198" t="s">
        <v>125</v>
      </c>
      <c r="I8" s="198" t="s">
        <v>142</v>
      </c>
      <c r="J8" s="199"/>
    </row>
    <row r="9" spans="2:11" ht="9" customHeight="1" x14ac:dyDescent="0.25">
      <c r="B9" s="181" t="s">
        <v>137</v>
      </c>
      <c r="C9" s="182"/>
      <c r="D9" s="183"/>
      <c r="E9" s="200"/>
      <c r="F9" s="23" t="s">
        <v>140</v>
      </c>
      <c r="G9" s="200"/>
      <c r="H9" s="200"/>
      <c r="I9" s="200"/>
      <c r="J9" s="200"/>
    </row>
    <row r="10" spans="2:11" ht="5.25" customHeight="1" x14ac:dyDescent="0.25">
      <c r="B10" s="210"/>
      <c r="C10" s="260"/>
      <c r="D10" s="211"/>
      <c r="E10" s="62"/>
      <c r="F10" s="62"/>
      <c r="G10" s="62"/>
      <c r="H10" s="62"/>
      <c r="I10" s="62"/>
      <c r="J10" s="62"/>
    </row>
    <row r="11" spans="2:11" ht="9.75" customHeight="1" x14ac:dyDescent="0.25">
      <c r="B11" s="219" t="s">
        <v>143</v>
      </c>
      <c r="C11" s="256"/>
      <c r="D11" s="220"/>
      <c r="E11" s="102"/>
      <c r="F11" s="102"/>
      <c r="G11" s="102"/>
      <c r="H11" s="102"/>
      <c r="I11" s="102"/>
      <c r="J11" s="102"/>
    </row>
    <row r="12" spans="2:11" ht="7.5" customHeight="1" x14ac:dyDescent="0.25">
      <c r="B12" s="219" t="s">
        <v>327</v>
      </c>
      <c r="C12" s="256"/>
      <c r="D12" s="220"/>
      <c r="E12" s="121"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</row>
    <row r="13" spans="2:11" ht="9.75" customHeight="1" x14ac:dyDescent="0.25">
      <c r="B13" s="219" t="s">
        <v>328</v>
      </c>
      <c r="C13" s="256"/>
      <c r="D13" s="220"/>
      <c r="E13" s="121"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</row>
    <row r="14" spans="2:11" ht="7.5" customHeight="1" x14ac:dyDescent="0.25">
      <c r="B14" s="219" t="s">
        <v>329</v>
      </c>
      <c r="C14" s="256"/>
      <c r="D14" s="220"/>
      <c r="E14" s="121"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</row>
    <row r="15" spans="2:11" ht="9" customHeight="1" x14ac:dyDescent="0.25">
      <c r="B15" s="219" t="s">
        <v>330</v>
      </c>
      <c r="C15" s="256"/>
      <c r="D15" s="220"/>
      <c r="E15" s="121"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</row>
    <row r="16" spans="2:11" ht="10.5" customHeight="1" x14ac:dyDescent="0.25">
      <c r="B16" s="219" t="s">
        <v>331</v>
      </c>
      <c r="C16" s="256"/>
      <c r="D16" s="220"/>
      <c r="E16" s="124">
        <v>11250</v>
      </c>
      <c r="F16" s="121">
        <v>0</v>
      </c>
      <c r="G16" s="124">
        <v>11250</v>
      </c>
      <c r="H16" s="124">
        <v>20617</v>
      </c>
      <c r="I16" s="124">
        <v>20617</v>
      </c>
      <c r="J16" s="124">
        <f>+H16-G16</f>
        <v>9367</v>
      </c>
      <c r="K16" s="175"/>
    </row>
    <row r="17" spans="2:13" ht="9" customHeight="1" x14ac:dyDescent="0.25">
      <c r="B17" s="219" t="s">
        <v>332</v>
      </c>
      <c r="C17" s="256"/>
      <c r="D17" s="220"/>
      <c r="E17" s="121"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M17" s="172"/>
    </row>
    <row r="18" spans="2:13" ht="8.25" customHeight="1" x14ac:dyDescent="0.25">
      <c r="B18" s="219" t="s">
        <v>333</v>
      </c>
      <c r="C18" s="256"/>
      <c r="D18" s="220"/>
      <c r="E18" s="121"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M18" s="172"/>
    </row>
    <row r="19" spans="2:13" ht="8.25" customHeight="1" x14ac:dyDescent="0.25">
      <c r="B19" s="219" t="s">
        <v>334</v>
      </c>
      <c r="C19" s="256"/>
      <c r="D19" s="220"/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</row>
    <row r="20" spans="2:13" ht="9" customHeight="1" x14ac:dyDescent="0.25">
      <c r="B20" s="221" t="s">
        <v>335</v>
      </c>
      <c r="C20" s="251"/>
      <c r="D20" s="222"/>
      <c r="E20" s="136"/>
      <c r="F20" s="136"/>
      <c r="G20" s="136"/>
      <c r="H20" s="136"/>
      <c r="I20" s="136"/>
      <c r="J20" s="136"/>
    </row>
    <row r="21" spans="2:13" ht="10.5" customHeight="1" x14ac:dyDescent="0.25">
      <c r="B21" s="221" t="s">
        <v>336</v>
      </c>
      <c r="C21" s="251"/>
      <c r="D21" s="222"/>
      <c r="E21" s="122">
        <v>0</v>
      </c>
      <c r="F21" s="122">
        <v>0</v>
      </c>
      <c r="G21" s="122">
        <v>0</v>
      </c>
      <c r="H21" s="122">
        <v>0</v>
      </c>
      <c r="I21" s="122">
        <v>0</v>
      </c>
      <c r="J21" s="122">
        <v>0</v>
      </c>
    </row>
    <row r="22" spans="2:13" ht="9" customHeight="1" x14ac:dyDescent="0.25">
      <c r="B22" s="221" t="s">
        <v>337</v>
      </c>
      <c r="C22" s="251"/>
      <c r="D22" s="222"/>
      <c r="E22" s="122">
        <v>0</v>
      </c>
      <c r="F22" s="122">
        <v>0</v>
      </c>
      <c r="G22" s="122">
        <v>0</v>
      </c>
      <c r="H22" s="122">
        <v>0</v>
      </c>
      <c r="I22" s="122">
        <v>0</v>
      </c>
      <c r="J22" s="122">
        <v>0</v>
      </c>
    </row>
    <row r="23" spans="2:13" ht="12.75" customHeight="1" x14ac:dyDescent="0.25">
      <c r="B23" s="221" t="s">
        <v>338</v>
      </c>
      <c r="C23" s="251"/>
      <c r="D23" s="222"/>
      <c r="E23" s="122">
        <v>0</v>
      </c>
      <c r="F23" s="122">
        <v>0</v>
      </c>
      <c r="G23" s="122">
        <v>0</v>
      </c>
      <c r="H23" s="122">
        <v>0</v>
      </c>
      <c r="I23" s="122">
        <v>0</v>
      </c>
      <c r="J23" s="122">
        <v>0</v>
      </c>
    </row>
    <row r="24" spans="2:13" ht="9" customHeight="1" x14ac:dyDescent="0.25">
      <c r="B24" s="221" t="s">
        <v>339</v>
      </c>
      <c r="C24" s="251"/>
      <c r="D24" s="222"/>
      <c r="E24" s="122">
        <v>0</v>
      </c>
      <c r="F24" s="122">
        <v>0</v>
      </c>
      <c r="G24" s="122">
        <v>0</v>
      </c>
      <c r="H24" s="122">
        <v>0</v>
      </c>
      <c r="I24" s="122">
        <v>0</v>
      </c>
      <c r="J24" s="122">
        <v>0</v>
      </c>
    </row>
    <row r="25" spans="2:13" ht="12" customHeight="1" x14ac:dyDescent="0.25">
      <c r="B25" s="221" t="s">
        <v>340</v>
      </c>
      <c r="C25" s="251"/>
      <c r="D25" s="222"/>
      <c r="E25" s="122">
        <v>0</v>
      </c>
      <c r="F25" s="122">
        <v>0</v>
      </c>
      <c r="G25" s="122">
        <v>0</v>
      </c>
      <c r="H25" s="122">
        <v>0</v>
      </c>
      <c r="I25" s="122">
        <v>0</v>
      </c>
      <c r="J25" s="122">
        <v>0</v>
      </c>
    </row>
    <row r="26" spans="2:13" ht="9" customHeight="1" x14ac:dyDescent="0.25">
      <c r="B26" s="221" t="s">
        <v>341</v>
      </c>
      <c r="C26" s="251"/>
      <c r="D26" s="222"/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</row>
    <row r="27" spans="2:13" ht="12.75" customHeight="1" x14ac:dyDescent="0.25">
      <c r="B27" s="221" t="s">
        <v>342</v>
      </c>
      <c r="C27" s="251"/>
      <c r="D27" s="222"/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</row>
    <row r="28" spans="2:13" ht="9.75" customHeight="1" x14ac:dyDescent="0.25">
      <c r="B28" s="221" t="s">
        <v>343</v>
      </c>
      <c r="C28" s="251"/>
      <c r="D28" s="222"/>
      <c r="E28" s="122">
        <v>0</v>
      </c>
      <c r="F28" s="122">
        <v>0</v>
      </c>
      <c r="G28" s="122">
        <v>0</v>
      </c>
      <c r="H28" s="122">
        <v>0</v>
      </c>
      <c r="I28" s="122">
        <v>0</v>
      </c>
      <c r="J28" s="122">
        <v>0</v>
      </c>
    </row>
    <row r="29" spans="2:13" ht="10.5" customHeight="1" x14ac:dyDescent="0.25">
      <c r="B29" s="221" t="s">
        <v>344</v>
      </c>
      <c r="C29" s="251"/>
      <c r="D29" s="222"/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</row>
    <row r="30" spans="2:13" ht="11.25" customHeight="1" x14ac:dyDescent="0.25">
      <c r="B30" s="221" t="s">
        <v>345</v>
      </c>
      <c r="C30" s="251"/>
      <c r="D30" s="222"/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</row>
    <row r="31" spans="2:13" ht="9.75" customHeight="1" x14ac:dyDescent="0.25">
      <c r="B31" s="221" t="s">
        <v>346</v>
      </c>
      <c r="C31" s="251"/>
      <c r="D31" s="222"/>
      <c r="E31" s="135">
        <v>0</v>
      </c>
      <c r="F31" s="135">
        <v>0</v>
      </c>
      <c r="G31" s="135">
        <v>0</v>
      </c>
      <c r="H31" s="135">
        <v>0</v>
      </c>
      <c r="I31" s="135">
        <v>0</v>
      </c>
      <c r="J31" s="135">
        <v>0</v>
      </c>
    </row>
    <row r="32" spans="2:13" ht="8.25" customHeight="1" x14ac:dyDescent="0.25">
      <c r="B32" s="221" t="s">
        <v>347</v>
      </c>
      <c r="C32" s="251"/>
      <c r="D32" s="222"/>
      <c r="E32" s="135"/>
      <c r="F32" s="135"/>
      <c r="G32" s="135"/>
      <c r="H32" s="135"/>
      <c r="I32" s="135"/>
      <c r="J32" s="135"/>
    </row>
    <row r="33" spans="2:10" ht="6.75" customHeight="1" x14ac:dyDescent="0.25">
      <c r="B33" s="219" t="s">
        <v>348</v>
      </c>
      <c r="C33" s="256"/>
      <c r="D33" s="220"/>
      <c r="E33" s="136">
        <f t="shared" ref="E33" si="0">+E35+E36+E37+E38+E39</f>
        <v>0</v>
      </c>
      <c r="F33" s="136">
        <f t="shared" ref="F33:J33" si="1">+F35+F36+F37+F38+F39</f>
        <v>0</v>
      </c>
      <c r="G33" s="136">
        <f t="shared" si="1"/>
        <v>0</v>
      </c>
      <c r="H33" s="136">
        <f t="shared" si="1"/>
        <v>0</v>
      </c>
      <c r="I33" s="136">
        <f t="shared" si="1"/>
        <v>0</v>
      </c>
      <c r="J33" s="136">
        <f t="shared" si="1"/>
        <v>0</v>
      </c>
    </row>
    <row r="34" spans="2:10" ht="8.25" customHeight="1" x14ac:dyDescent="0.25">
      <c r="B34" s="221" t="s">
        <v>349</v>
      </c>
      <c r="C34" s="251"/>
      <c r="D34" s="222"/>
      <c r="E34" s="135"/>
      <c r="F34" s="135"/>
      <c r="G34" s="135"/>
      <c r="H34" s="135"/>
      <c r="I34" s="135"/>
      <c r="J34" s="135"/>
    </row>
    <row r="35" spans="2:10" ht="9" customHeight="1" x14ac:dyDescent="0.25">
      <c r="B35" s="24" t="s">
        <v>350</v>
      </c>
      <c r="C35" s="63"/>
      <c r="D35" s="25"/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</row>
    <row r="36" spans="2:10" ht="9.75" customHeight="1" x14ac:dyDescent="0.25">
      <c r="B36" s="221" t="s">
        <v>351</v>
      </c>
      <c r="C36" s="251"/>
      <c r="D36" s="222"/>
      <c r="E36" s="122">
        <v>0</v>
      </c>
      <c r="F36" s="122">
        <v>0</v>
      </c>
      <c r="G36" s="122">
        <v>0</v>
      </c>
      <c r="H36" s="122">
        <v>0</v>
      </c>
      <c r="I36" s="122">
        <v>0</v>
      </c>
      <c r="J36" s="122">
        <v>0</v>
      </c>
    </row>
    <row r="37" spans="2:10" ht="12.75" customHeight="1" x14ac:dyDescent="0.25">
      <c r="B37" s="221" t="s">
        <v>352</v>
      </c>
      <c r="C37" s="251"/>
      <c r="D37" s="222"/>
      <c r="E37" s="122">
        <v>0</v>
      </c>
      <c r="F37" s="122">
        <v>0</v>
      </c>
      <c r="G37" s="122">
        <v>0</v>
      </c>
      <c r="H37" s="122">
        <v>0</v>
      </c>
      <c r="I37" s="122">
        <v>0</v>
      </c>
      <c r="J37" s="122">
        <v>0</v>
      </c>
    </row>
    <row r="38" spans="2:10" ht="9" customHeight="1" x14ac:dyDescent="0.25">
      <c r="B38" s="221" t="s">
        <v>353</v>
      </c>
      <c r="C38" s="251"/>
      <c r="D38" s="222"/>
      <c r="E38" s="122">
        <v>0</v>
      </c>
      <c r="F38" s="122">
        <v>0</v>
      </c>
      <c r="G38" s="122">
        <v>0</v>
      </c>
      <c r="H38" s="122">
        <v>0</v>
      </c>
      <c r="I38" s="122">
        <v>0</v>
      </c>
      <c r="J38" s="122">
        <v>0</v>
      </c>
    </row>
    <row r="39" spans="2:10" ht="8.25" customHeight="1" x14ac:dyDescent="0.25">
      <c r="B39" s="221" t="s">
        <v>354</v>
      </c>
      <c r="C39" s="251"/>
      <c r="D39" s="222"/>
      <c r="E39" s="122">
        <v>0</v>
      </c>
      <c r="F39" s="122">
        <v>0</v>
      </c>
      <c r="G39" s="122">
        <v>0</v>
      </c>
      <c r="H39" s="122">
        <v>0</v>
      </c>
      <c r="I39" s="122">
        <v>0</v>
      </c>
      <c r="J39" s="122">
        <v>0</v>
      </c>
    </row>
    <row r="40" spans="2:10" ht="9.75" customHeight="1" x14ac:dyDescent="0.25">
      <c r="B40" s="219" t="s">
        <v>355</v>
      </c>
      <c r="C40" s="256"/>
      <c r="D40" s="220"/>
      <c r="E40" s="121"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</row>
    <row r="41" spans="2:10" ht="9.75" customHeight="1" x14ac:dyDescent="0.25">
      <c r="B41" s="241" t="s">
        <v>356</v>
      </c>
      <c r="C41" s="256"/>
      <c r="D41" s="194"/>
      <c r="E41" s="121"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</row>
    <row r="42" spans="2:10" ht="9.75" customHeight="1" x14ac:dyDescent="0.25">
      <c r="B42" s="239" t="s">
        <v>357</v>
      </c>
      <c r="C42" s="251"/>
      <c r="D42" s="240"/>
      <c r="E42" s="122"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</row>
    <row r="43" spans="2:10" ht="12" customHeight="1" x14ac:dyDescent="0.25">
      <c r="B43" s="241" t="s">
        <v>358</v>
      </c>
      <c r="C43" s="255"/>
      <c r="D43" s="194"/>
      <c r="E43" s="137">
        <f t="shared" ref="E43" si="2">+E44+E45</f>
        <v>0</v>
      </c>
      <c r="F43" s="137">
        <f t="shared" ref="F43:J43" si="3">+F44+F45</f>
        <v>0</v>
      </c>
      <c r="G43" s="137">
        <f t="shared" si="3"/>
        <v>0</v>
      </c>
      <c r="H43" s="137">
        <f t="shared" si="3"/>
        <v>0</v>
      </c>
      <c r="I43" s="137">
        <f t="shared" si="3"/>
        <v>0</v>
      </c>
      <c r="J43" s="137">
        <f t="shared" si="3"/>
        <v>0</v>
      </c>
    </row>
    <row r="44" spans="2:10" ht="11.25" customHeight="1" x14ac:dyDescent="0.25">
      <c r="B44" s="239" t="s">
        <v>359</v>
      </c>
      <c r="C44" s="251"/>
      <c r="D44" s="240"/>
      <c r="E44" s="122">
        <v>0</v>
      </c>
      <c r="F44" s="122">
        <v>0</v>
      </c>
      <c r="G44" s="122">
        <v>0</v>
      </c>
      <c r="H44" s="122">
        <v>0</v>
      </c>
      <c r="I44" s="122">
        <v>0</v>
      </c>
      <c r="J44" s="122">
        <v>0</v>
      </c>
    </row>
    <row r="45" spans="2:10" ht="10.5" customHeight="1" x14ac:dyDescent="0.25">
      <c r="B45" s="239" t="s">
        <v>360</v>
      </c>
      <c r="C45" s="251"/>
      <c r="D45" s="240"/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</row>
    <row r="46" spans="2:10" ht="5.25" customHeight="1" x14ac:dyDescent="0.25">
      <c r="B46" s="257"/>
      <c r="C46" s="258"/>
      <c r="D46" s="259"/>
      <c r="E46" s="122"/>
      <c r="F46" s="122"/>
      <c r="G46" s="122"/>
      <c r="H46" s="122"/>
      <c r="I46" s="122"/>
      <c r="J46" s="122"/>
    </row>
    <row r="47" spans="2:10" ht="8.25" customHeight="1" x14ac:dyDescent="0.25">
      <c r="B47" s="241" t="s">
        <v>361</v>
      </c>
      <c r="C47" s="256"/>
      <c r="D47" s="194"/>
      <c r="E47" s="117">
        <f t="shared" ref="E47" si="4">+E12+E13+E14+E15+E16+E17+E18+E19+E33+E40+E41+E43</f>
        <v>11250</v>
      </c>
      <c r="F47" s="117">
        <f t="shared" ref="F47:J47" si="5">+F12+F13+F14+F15+F16+F17+F18+F19+F33+F40+F41+F43</f>
        <v>0</v>
      </c>
      <c r="G47" s="117">
        <f t="shared" si="5"/>
        <v>11250</v>
      </c>
      <c r="H47" s="117">
        <f t="shared" si="5"/>
        <v>20617</v>
      </c>
      <c r="I47" s="117">
        <f t="shared" si="5"/>
        <v>20617</v>
      </c>
      <c r="J47" s="117">
        <f t="shared" si="5"/>
        <v>9367</v>
      </c>
    </row>
    <row r="48" spans="2:10" ht="8.25" customHeight="1" x14ac:dyDescent="0.25">
      <c r="B48" s="241" t="s">
        <v>362</v>
      </c>
      <c r="C48" s="256"/>
      <c r="D48" s="194"/>
      <c r="E48" s="114"/>
      <c r="F48" s="114"/>
      <c r="G48" s="114"/>
      <c r="H48" s="114"/>
      <c r="I48" s="114"/>
      <c r="J48" s="114"/>
    </row>
    <row r="49" spans="2:10" ht="9" customHeight="1" x14ac:dyDescent="0.25">
      <c r="B49" s="241" t="s">
        <v>363</v>
      </c>
      <c r="C49" s="256"/>
      <c r="D49" s="194"/>
      <c r="E49" s="122"/>
      <c r="F49" s="122"/>
      <c r="G49" s="122"/>
      <c r="H49" s="122"/>
      <c r="I49" s="122"/>
      <c r="J49" s="122"/>
    </row>
    <row r="50" spans="2:10" ht="8.25" customHeight="1" x14ac:dyDescent="0.25">
      <c r="B50" s="241" t="s">
        <v>364</v>
      </c>
      <c r="C50" s="256"/>
      <c r="D50" s="194"/>
      <c r="E50" s="122"/>
      <c r="F50" s="122"/>
      <c r="G50" s="122"/>
      <c r="H50" s="122"/>
      <c r="I50" s="122"/>
      <c r="J50" s="122"/>
    </row>
    <row r="51" spans="2:10" ht="10.5" customHeight="1" x14ac:dyDescent="0.25">
      <c r="B51" s="241" t="s">
        <v>536</v>
      </c>
      <c r="C51" s="255"/>
      <c r="D51" s="194"/>
      <c r="E51" s="137">
        <f t="shared" ref="E51" si="6">+E52+E54+E55+E56+E59+E60+E62+E64</f>
        <v>0</v>
      </c>
      <c r="F51" s="137">
        <f t="shared" ref="F51:J51" si="7">+F52+F54+F55+F56+F59+F60+F62+F64</f>
        <v>0</v>
      </c>
      <c r="G51" s="137">
        <f t="shared" si="7"/>
        <v>0</v>
      </c>
      <c r="H51" s="137">
        <f t="shared" si="7"/>
        <v>0</v>
      </c>
      <c r="I51" s="137">
        <f t="shared" si="7"/>
        <v>0</v>
      </c>
      <c r="J51" s="137">
        <f t="shared" si="7"/>
        <v>0</v>
      </c>
    </row>
    <row r="52" spans="2:10" ht="6" customHeight="1" x14ac:dyDescent="0.25">
      <c r="B52" s="239" t="s">
        <v>365</v>
      </c>
      <c r="C52" s="251"/>
      <c r="D52" s="240"/>
      <c r="E52" s="114">
        <v>0</v>
      </c>
      <c r="F52" s="114">
        <v>0</v>
      </c>
      <c r="G52" s="114">
        <v>0</v>
      </c>
      <c r="H52" s="114">
        <v>0</v>
      </c>
      <c r="I52" s="114">
        <v>0</v>
      </c>
      <c r="J52" s="114">
        <v>0</v>
      </c>
    </row>
    <row r="53" spans="2:10" ht="9" customHeight="1" x14ac:dyDescent="0.25">
      <c r="B53" s="239" t="s">
        <v>567</v>
      </c>
      <c r="C53" s="251"/>
      <c r="D53" s="240"/>
      <c r="E53" s="114"/>
      <c r="F53" s="114"/>
      <c r="G53" s="114"/>
      <c r="H53" s="114"/>
      <c r="I53" s="114"/>
      <c r="J53" s="114"/>
    </row>
    <row r="54" spans="2:10" ht="8.25" customHeight="1" x14ac:dyDescent="0.25">
      <c r="B54" s="239" t="s">
        <v>366</v>
      </c>
      <c r="C54" s="251"/>
      <c r="D54" s="240"/>
      <c r="E54" s="114">
        <v>0</v>
      </c>
      <c r="F54" s="114">
        <v>0</v>
      </c>
      <c r="G54" s="114">
        <v>0</v>
      </c>
      <c r="H54" s="114">
        <v>0</v>
      </c>
      <c r="I54" s="114">
        <v>0</v>
      </c>
      <c r="J54" s="114">
        <v>0</v>
      </c>
    </row>
    <row r="55" spans="2:10" ht="9" customHeight="1" x14ac:dyDescent="0.25">
      <c r="B55" s="239" t="s">
        <v>367</v>
      </c>
      <c r="C55" s="251"/>
      <c r="D55" s="240"/>
      <c r="E55" s="114">
        <v>0</v>
      </c>
      <c r="F55" s="114">
        <v>0</v>
      </c>
      <c r="G55" s="114">
        <v>0</v>
      </c>
      <c r="H55" s="114">
        <v>0</v>
      </c>
      <c r="I55" s="114">
        <v>0</v>
      </c>
      <c r="J55" s="114">
        <v>0</v>
      </c>
    </row>
    <row r="56" spans="2:10" ht="7.5" customHeight="1" x14ac:dyDescent="0.25">
      <c r="B56" s="239" t="s">
        <v>525</v>
      </c>
      <c r="C56" s="251"/>
      <c r="D56" s="240"/>
      <c r="E56" s="114">
        <v>0</v>
      </c>
      <c r="F56" s="114">
        <v>0</v>
      </c>
      <c r="G56" s="114">
        <v>0</v>
      </c>
      <c r="H56" s="114">
        <v>0</v>
      </c>
      <c r="I56" s="114">
        <v>0</v>
      </c>
      <c r="J56" s="114">
        <v>0</v>
      </c>
    </row>
    <row r="57" spans="2:10" ht="9" customHeight="1" x14ac:dyDescent="0.25">
      <c r="B57" s="239" t="s">
        <v>528</v>
      </c>
      <c r="C57" s="251"/>
      <c r="D57" s="240"/>
      <c r="E57" s="114"/>
      <c r="F57" s="114"/>
      <c r="G57" s="114"/>
      <c r="H57" s="114"/>
      <c r="I57" s="114"/>
      <c r="J57" s="114"/>
    </row>
    <row r="58" spans="2:10" ht="8.25" customHeight="1" x14ac:dyDescent="0.25">
      <c r="B58" s="239" t="s">
        <v>529</v>
      </c>
      <c r="C58" s="251"/>
      <c r="D58" s="240"/>
      <c r="E58" s="114"/>
      <c r="F58" s="114"/>
      <c r="G58" s="114"/>
      <c r="H58" s="114"/>
      <c r="I58" s="114"/>
      <c r="J58" s="114"/>
    </row>
    <row r="59" spans="2:10" ht="7.5" customHeight="1" x14ac:dyDescent="0.25">
      <c r="B59" s="239" t="s">
        <v>530</v>
      </c>
      <c r="C59" s="251"/>
      <c r="D59" s="240"/>
      <c r="E59" s="122">
        <v>0</v>
      </c>
      <c r="F59" s="122">
        <v>0</v>
      </c>
      <c r="G59" s="122">
        <v>0</v>
      </c>
      <c r="H59" s="122">
        <v>0</v>
      </c>
      <c r="I59" s="122">
        <v>0</v>
      </c>
      <c r="J59" s="122">
        <v>0</v>
      </c>
    </row>
    <row r="60" spans="2:10" ht="9" customHeight="1" x14ac:dyDescent="0.25">
      <c r="B60" s="239" t="s">
        <v>527</v>
      </c>
      <c r="C60" s="251"/>
      <c r="D60" s="240"/>
      <c r="E60" s="114">
        <v>0</v>
      </c>
      <c r="F60" s="114">
        <v>0</v>
      </c>
      <c r="G60" s="114">
        <v>0</v>
      </c>
      <c r="H60" s="114">
        <v>0</v>
      </c>
      <c r="I60" s="114">
        <v>0</v>
      </c>
      <c r="J60" s="114">
        <v>0</v>
      </c>
    </row>
    <row r="61" spans="2:10" ht="7.5" customHeight="1" x14ac:dyDescent="0.25">
      <c r="B61" s="239" t="s">
        <v>531</v>
      </c>
      <c r="C61" s="251"/>
      <c r="D61" s="240"/>
      <c r="E61" s="114"/>
      <c r="F61" s="114"/>
      <c r="G61" s="114"/>
      <c r="H61" s="114"/>
      <c r="I61" s="114"/>
      <c r="J61" s="114"/>
    </row>
    <row r="62" spans="2:10" ht="9.75" customHeight="1" x14ac:dyDescent="0.25">
      <c r="B62" s="239" t="s">
        <v>532</v>
      </c>
      <c r="C62" s="251"/>
      <c r="D62" s="240"/>
      <c r="E62" s="114">
        <v>0</v>
      </c>
      <c r="F62" s="114">
        <v>0</v>
      </c>
      <c r="G62" s="114">
        <v>0</v>
      </c>
      <c r="H62" s="114">
        <v>0</v>
      </c>
      <c r="I62" s="114">
        <v>0</v>
      </c>
      <c r="J62" s="114">
        <v>0</v>
      </c>
    </row>
    <row r="63" spans="2:10" ht="6" customHeight="1" x14ac:dyDescent="0.25">
      <c r="B63" s="239" t="s">
        <v>526</v>
      </c>
      <c r="C63" s="251"/>
      <c r="D63" s="240"/>
      <c r="E63" s="114"/>
      <c r="F63" s="114"/>
      <c r="G63" s="114"/>
      <c r="H63" s="114"/>
      <c r="I63" s="114"/>
      <c r="J63" s="114"/>
    </row>
    <row r="64" spans="2:10" ht="9" customHeight="1" x14ac:dyDescent="0.25">
      <c r="B64" s="239" t="s">
        <v>533</v>
      </c>
      <c r="C64" s="251"/>
      <c r="D64" s="240"/>
      <c r="E64" s="114">
        <v>0</v>
      </c>
      <c r="F64" s="114">
        <v>0</v>
      </c>
      <c r="G64" s="114">
        <v>0</v>
      </c>
      <c r="H64" s="114">
        <v>0</v>
      </c>
      <c r="I64" s="114">
        <v>0</v>
      </c>
      <c r="J64" s="114">
        <v>0</v>
      </c>
    </row>
    <row r="65" spans="2:10" ht="11.25" customHeight="1" x14ac:dyDescent="0.25">
      <c r="B65" s="239" t="s">
        <v>534</v>
      </c>
      <c r="C65" s="251"/>
      <c r="D65" s="240"/>
      <c r="E65" s="114"/>
      <c r="F65" s="114"/>
      <c r="G65" s="114"/>
      <c r="H65" s="114"/>
      <c r="I65" s="114"/>
      <c r="J65" s="114"/>
    </row>
    <row r="66" spans="2:10" ht="8.25" customHeight="1" x14ac:dyDescent="0.25">
      <c r="B66" s="241" t="s">
        <v>535</v>
      </c>
      <c r="C66" s="255"/>
      <c r="D66" s="194"/>
      <c r="E66" s="137">
        <f t="shared" ref="E66" si="8">+E67+E68+E69+E70</f>
        <v>0</v>
      </c>
      <c r="F66" s="137">
        <f t="shared" ref="F66:J66" si="9">+F67+F68+F69+F70</f>
        <v>0</v>
      </c>
      <c r="G66" s="137">
        <f t="shared" si="9"/>
        <v>0</v>
      </c>
      <c r="H66" s="137">
        <f t="shared" si="9"/>
        <v>0</v>
      </c>
      <c r="I66" s="137">
        <f t="shared" si="9"/>
        <v>0</v>
      </c>
      <c r="J66" s="137">
        <f t="shared" si="9"/>
        <v>0</v>
      </c>
    </row>
    <row r="67" spans="2:10" ht="9.75" customHeight="1" x14ac:dyDescent="0.25">
      <c r="B67" s="239" t="s">
        <v>537</v>
      </c>
      <c r="C67" s="251"/>
      <c r="D67" s="240"/>
      <c r="E67" s="122">
        <v>0</v>
      </c>
      <c r="F67" s="122">
        <v>0</v>
      </c>
      <c r="G67" s="122">
        <v>0</v>
      </c>
      <c r="H67" s="122">
        <v>0</v>
      </c>
      <c r="I67" s="122">
        <v>0</v>
      </c>
      <c r="J67" s="122">
        <v>0</v>
      </c>
    </row>
    <row r="68" spans="2:10" ht="10.5" customHeight="1" x14ac:dyDescent="0.25">
      <c r="B68" s="239" t="s">
        <v>538</v>
      </c>
      <c r="C68" s="251"/>
      <c r="D68" s="240"/>
      <c r="E68" s="122">
        <v>0</v>
      </c>
      <c r="F68" s="122">
        <v>0</v>
      </c>
      <c r="G68" s="122">
        <v>0</v>
      </c>
      <c r="H68" s="122">
        <v>0</v>
      </c>
      <c r="I68" s="122">
        <v>0</v>
      </c>
      <c r="J68" s="122">
        <v>0</v>
      </c>
    </row>
    <row r="69" spans="2:10" ht="8.25" customHeight="1" x14ac:dyDescent="0.25">
      <c r="B69" s="239" t="s">
        <v>539</v>
      </c>
      <c r="C69" s="251"/>
      <c r="D69" s="240"/>
      <c r="E69" s="122">
        <v>0</v>
      </c>
      <c r="F69" s="122">
        <v>0</v>
      </c>
      <c r="G69" s="122">
        <v>0</v>
      </c>
      <c r="H69" s="122">
        <v>0</v>
      </c>
      <c r="I69" s="122">
        <v>0</v>
      </c>
      <c r="J69" s="122">
        <v>0</v>
      </c>
    </row>
    <row r="70" spans="2:10" ht="9.75" customHeight="1" x14ac:dyDescent="0.25">
      <c r="B70" s="239" t="s">
        <v>540</v>
      </c>
      <c r="C70" s="251"/>
      <c r="D70" s="240"/>
      <c r="E70" s="122">
        <v>0</v>
      </c>
      <c r="F70" s="122">
        <v>0</v>
      </c>
      <c r="G70" s="122">
        <v>0</v>
      </c>
      <c r="H70" s="122">
        <v>0</v>
      </c>
      <c r="I70" s="122">
        <v>0</v>
      </c>
      <c r="J70" s="122">
        <v>0</v>
      </c>
    </row>
    <row r="71" spans="2:10" ht="8.25" customHeight="1" x14ac:dyDescent="0.25">
      <c r="B71" s="241" t="s">
        <v>541</v>
      </c>
      <c r="C71" s="255"/>
      <c r="D71" s="194"/>
      <c r="E71" s="137">
        <f t="shared" ref="E71" si="10">+E72+E74</f>
        <v>0</v>
      </c>
      <c r="F71" s="137">
        <f t="shared" ref="F71:J71" si="11">+F72+F74</f>
        <v>0</v>
      </c>
      <c r="G71" s="137">
        <f t="shared" si="11"/>
        <v>0</v>
      </c>
      <c r="H71" s="137">
        <f t="shared" si="11"/>
        <v>0</v>
      </c>
      <c r="I71" s="137">
        <f t="shared" si="11"/>
        <v>0</v>
      </c>
      <c r="J71" s="137">
        <f t="shared" si="11"/>
        <v>0</v>
      </c>
    </row>
    <row r="72" spans="2:10" ht="9.75" customHeight="1" x14ac:dyDescent="0.25">
      <c r="B72" s="239" t="s">
        <v>542</v>
      </c>
      <c r="C72" s="251"/>
      <c r="D72" s="240"/>
      <c r="E72" s="114">
        <v>0</v>
      </c>
      <c r="F72" s="114">
        <v>0</v>
      </c>
      <c r="G72" s="114">
        <v>0</v>
      </c>
      <c r="H72" s="114">
        <v>0</v>
      </c>
      <c r="I72" s="114">
        <v>0</v>
      </c>
      <c r="J72" s="114">
        <v>0</v>
      </c>
    </row>
    <row r="73" spans="2:10" ht="6.75" customHeight="1" x14ac:dyDescent="0.25">
      <c r="B73" s="239" t="s">
        <v>543</v>
      </c>
      <c r="C73" s="251"/>
      <c r="D73" s="240"/>
      <c r="E73" s="114"/>
      <c r="F73" s="114"/>
      <c r="G73" s="114"/>
      <c r="H73" s="114"/>
      <c r="I73" s="114"/>
      <c r="J73" s="114"/>
    </row>
    <row r="74" spans="2:10" ht="9" customHeight="1" x14ac:dyDescent="0.25">
      <c r="B74" s="239" t="s">
        <v>544</v>
      </c>
      <c r="C74" s="251"/>
      <c r="D74" s="240"/>
      <c r="E74" s="122">
        <v>0</v>
      </c>
      <c r="F74" s="122">
        <v>0</v>
      </c>
      <c r="G74" s="122">
        <v>0</v>
      </c>
      <c r="H74" s="122">
        <v>0</v>
      </c>
      <c r="I74" s="122">
        <v>0</v>
      </c>
      <c r="J74" s="122">
        <v>0</v>
      </c>
    </row>
    <row r="75" spans="2:10" ht="6.75" customHeight="1" x14ac:dyDescent="0.25">
      <c r="B75" s="241" t="s">
        <v>545</v>
      </c>
      <c r="C75" s="255"/>
      <c r="D75" s="194"/>
      <c r="E75" s="114">
        <v>0</v>
      </c>
      <c r="F75" s="114">
        <v>0</v>
      </c>
      <c r="G75" s="114">
        <v>0</v>
      </c>
      <c r="H75" s="114">
        <v>0</v>
      </c>
      <c r="I75" s="114">
        <v>0</v>
      </c>
      <c r="J75" s="114">
        <v>0</v>
      </c>
    </row>
    <row r="76" spans="2:10" ht="7.5" customHeight="1" x14ac:dyDescent="0.25">
      <c r="B76" s="241" t="s">
        <v>546</v>
      </c>
      <c r="C76" s="255"/>
      <c r="D76" s="194"/>
      <c r="E76" s="114"/>
      <c r="F76" s="114"/>
      <c r="G76" s="114"/>
      <c r="H76" s="114"/>
      <c r="I76" s="114"/>
      <c r="J76" s="114"/>
    </row>
    <row r="77" spans="2:10" ht="8.25" customHeight="1" x14ac:dyDescent="0.25">
      <c r="B77" s="241" t="s">
        <v>547</v>
      </c>
      <c r="C77" s="255"/>
      <c r="D77" s="194"/>
      <c r="E77" s="122">
        <v>0</v>
      </c>
      <c r="F77" s="122">
        <v>0</v>
      </c>
      <c r="G77" s="122">
        <v>0</v>
      </c>
      <c r="H77" s="122">
        <v>0</v>
      </c>
      <c r="I77" s="122">
        <v>0</v>
      </c>
      <c r="J77" s="122">
        <v>0</v>
      </c>
    </row>
    <row r="78" spans="2:10" ht="6.75" customHeight="1" x14ac:dyDescent="0.25">
      <c r="B78" s="257"/>
      <c r="C78" s="258"/>
      <c r="D78" s="259"/>
      <c r="E78" s="138"/>
      <c r="F78" s="138"/>
      <c r="G78" s="138"/>
      <c r="H78" s="138"/>
      <c r="I78" s="138"/>
      <c r="J78" s="138"/>
    </row>
    <row r="79" spans="2:10" ht="5.25" customHeight="1" x14ac:dyDescent="0.25">
      <c r="B79" s="241" t="s">
        <v>548</v>
      </c>
      <c r="C79" s="256"/>
      <c r="D79" s="194"/>
      <c r="E79" s="139">
        <f t="shared" ref="E79" si="12">+E51+E66+E71+E75+E77</f>
        <v>0</v>
      </c>
      <c r="F79" s="139">
        <f t="shared" ref="F79:J79" si="13">+F51+F66+F71+F75+F77</f>
        <v>0</v>
      </c>
      <c r="G79" s="139">
        <f t="shared" si="13"/>
        <v>0</v>
      </c>
      <c r="H79" s="139">
        <f t="shared" si="13"/>
        <v>0</v>
      </c>
      <c r="I79" s="139">
        <f t="shared" si="13"/>
        <v>0</v>
      </c>
      <c r="J79" s="139">
        <f t="shared" si="13"/>
        <v>0</v>
      </c>
    </row>
    <row r="80" spans="2:10" ht="9" customHeight="1" x14ac:dyDescent="0.25">
      <c r="B80" s="69" t="s">
        <v>549</v>
      </c>
      <c r="C80" s="70"/>
      <c r="D80" s="71"/>
      <c r="E80" s="140"/>
      <c r="F80" s="140"/>
      <c r="G80" s="140"/>
      <c r="H80" s="140"/>
      <c r="I80" s="140"/>
      <c r="J80" s="140"/>
    </row>
    <row r="81" spans="2:10" ht="9.75" customHeight="1" x14ac:dyDescent="0.25">
      <c r="B81" s="241" t="s">
        <v>144</v>
      </c>
      <c r="C81" s="256"/>
      <c r="D81" s="194"/>
      <c r="E81" s="141">
        <f t="shared" ref="E81" si="14">E51</f>
        <v>0</v>
      </c>
      <c r="F81" s="141">
        <f t="shared" ref="F81:J81" si="15">F51</f>
        <v>0</v>
      </c>
      <c r="G81" s="141">
        <f t="shared" si="15"/>
        <v>0</v>
      </c>
      <c r="H81" s="141">
        <f t="shared" si="15"/>
        <v>0</v>
      </c>
      <c r="I81" s="141">
        <f t="shared" si="15"/>
        <v>0</v>
      </c>
      <c r="J81" s="141">
        <f t="shared" si="15"/>
        <v>0</v>
      </c>
    </row>
    <row r="82" spans="2:10" ht="9" customHeight="1" x14ac:dyDescent="0.25">
      <c r="B82" s="239" t="s">
        <v>550</v>
      </c>
      <c r="C82" s="254"/>
      <c r="D82" s="240"/>
      <c r="E82" s="142"/>
      <c r="F82" s="142"/>
      <c r="G82" s="142"/>
      <c r="H82" s="142"/>
      <c r="I82" s="142"/>
      <c r="J82" s="142"/>
    </row>
    <row r="83" spans="2:10" ht="5.25" customHeight="1" x14ac:dyDescent="0.25">
      <c r="B83" s="257"/>
      <c r="C83" s="258"/>
      <c r="D83" s="259"/>
      <c r="E83" s="122"/>
      <c r="F83" s="122"/>
      <c r="G83" s="122"/>
      <c r="H83" s="122"/>
      <c r="I83" s="122"/>
      <c r="J83" s="122"/>
    </row>
    <row r="84" spans="2:10" ht="7.5" customHeight="1" x14ac:dyDescent="0.25">
      <c r="B84" s="241" t="s">
        <v>551</v>
      </c>
      <c r="C84" s="256"/>
      <c r="D84" s="194"/>
      <c r="E84" s="124">
        <f t="shared" ref="E84" si="16">+E47+E79+E81</f>
        <v>11250</v>
      </c>
      <c r="F84" s="124">
        <f t="shared" ref="F84:J84" si="17">+F47+F79+F81</f>
        <v>0</v>
      </c>
      <c r="G84" s="124">
        <f t="shared" si="17"/>
        <v>11250</v>
      </c>
      <c r="H84" s="124">
        <f t="shared" si="17"/>
        <v>20617</v>
      </c>
      <c r="I84" s="124">
        <f t="shared" si="17"/>
        <v>20617</v>
      </c>
      <c r="J84" s="124">
        <f t="shared" si="17"/>
        <v>9367</v>
      </c>
    </row>
    <row r="85" spans="2:10" ht="3.75" customHeight="1" x14ac:dyDescent="0.25">
      <c r="B85" s="257"/>
      <c r="C85" s="258"/>
      <c r="D85" s="259"/>
      <c r="E85" s="122"/>
      <c r="F85" s="122"/>
      <c r="G85" s="122"/>
      <c r="H85" s="122"/>
      <c r="I85" s="122"/>
      <c r="J85" s="122"/>
    </row>
    <row r="86" spans="2:10" ht="6" customHeight="1" x14ac:dyDescent="0.25">
      <c r="B86" s="241" t="s">
        <v>552</v>
      </c>
      <c r="C86" s="255"/>
      <c r="D86" s="194"/>
      <c r="E86" s="122"/>
      <c r="F86" s="122"/>
      <c r="G86" s="122"/>
      <c r="H86" s="122"/>
      <c r="I86" s="122"/>
      <c r="J86" s="122"/>
    </row>
    <row r="87" spans="2:10" ht="9" customHeight="1" x14ac:dyDescent="0.25">
      <c r="B87" s="239" t="s">
        <v>554</v>
      </c>
      <c r="C87" s="254"/>
      <c r="D87" s="240"/>
      <c r="E87" s="114">
        <v>0</v>
      </c>
      <c r="F87" s="114">
        <v>0</v>
      </c>
      <c r="G87" s="114">
        <v>0</v>
      </c>
      <c r="H87" s="114">
        <v>0</v>
      </c>
      <c r="I87" s="114">
        <v>0</v>
      </c>
      <c r="J87" s="114">
        <v>0</v>
      </c>
    </row>
    <row r="88" spans="2:10" ht="6" customHeight="1" x14ac:dyDescent="0.25">
      <c r="B88" s="239" t="s">
        <v>555</v>
      </c>
      <c r="C88" s="254"/>
      <c r="D88" s="240"/>
      <c r="E88" s="114"/>
      <c r="F88" s="114"/>
      <c r="G88" s="114"/>
      <c r="H88" s="114"/>
      <c r="I88" s="114"/>
      <c r="J88" s="114"/>
    </row>
    <row r="89" spans="2:10" ht="8.25" customHeight="1" x14ac:dyDescent="0.25">
      <c r="B89" s="239" t="s">
        <v>556</v>
      </c>
      <c r="C89" s="254"/>
      <c r="D89" s="240"/>
      <c r="E89" s="114">
        <v>0</v>
      </c>
      <c r="F89" s="114">
        <v>0</v>
      </c>
      <c r="G89" s="114">
        <v>0</v>
      </c>
      <c r="H89" s="114">
        <v>0</v>
      </c>
      <c r="I89" s="114">
        <v>0</v>
      </c>
      <c r="J89" s="114">
        <v>0</v>
      </c>
    </row>
    <row r="90" spans="2:10" ht="11.25" customHeight="1" x14ac:dyDescent="0.25">
      <c r="B90" s="239" t="s">
        <v>557</v>
      </c>
      <c r="C90" s="254"/>
      <c r="D90" s="240"/>
      <c r="E90" s="114"/>
      <c r="F90" s="114"/>
      <c r="G90" s="114"/>
      <c r="H90" s="114"/>
      <c r="I90" s="114"/>
      <c r="J90" s="114"/>
    </row>
    <row r="91" spans="2:10" ht="8.25" customHeight="1" x14ac:dyDescent="0.25">
      <c r="B91" s="241" t="s">
        <v>553</v>
      </c>
      <c r="C91" s="255"/>
      <c r="D91" s="194"/>
      <c r="E91" s="113">
        <f t="shared" ref="E91" si="18">+E87+E89</f>
        <v>0</v>
      </c>
      <c r="F91" s="113">
        <f t="shared" ref="F91:J91" si="19">+F87+F89</f>
        <v>0</v>
      </c>
      <c r="G91" s="113">
        <f t="shared" si="19"/>
        <v>0</v>
      </c>
      <c r="H91" s="113">
        <f t="shared" si="19"/>
        <v>0</v>
      </c>
      <c r="I91" s="113">
        <f t="shared" si="19"/>
        <v>0</v>
      </c>
      <c r="J91" s="113">
        <f t="shared" si="19"/>
        <v>0</v>
      </c>
    </row>
    <row r="92" spans="2:10" ht="9" customHeight="1" x14ac:dyDescent="0.25">
      <c r="B92" s="64"/>
      <c r="C92" s="252"/>
      <c r="D92" s="253"/>
      <c r="E92" s="143"/>
      <c r="F92" s="143"/>
      <c r="G92" s="143"/>
      <c r="H92" s="143"/>
      <c r="I92" s="143"/>
      <c r="J92" s="143"/>
    </row>
    <row r="94" spans="2:10" x14ac:dyDescent="0.25">
      <c r="B94" s="176"/>
      <c r="C94" s="176"/>
      <c r="D94" s="176"/>
      <c r="E94" s="89"/>
      <c r="F94" s="89"/>
      <c r="G94" s="90"/>
    </row>
    <row r="95" spans="2:10" x14ac:dyDescent="0.25">
      <c r="B95" s="196" t="s">
        <v>563</v>
      </c>
      <c r="C95" s="176"/>
      <c r="D95" s="176"/>
      <c r="E95" s="176"/>
      <c r="F95" s="89"/>
      <c r="G95" s="91"/>
    </row>
  </sheetData>
  <mergeCells count="97">
    <mergeCell ref="B10:D10"/>
    <mergeCell ref="B11:D11"/>
    <mergeCell ref="B12:D12"/>
    <mergeCell ref="B7:D7"/>
    <mergeCell ref="E7:I7"/>
    <mergeCell ref="J7:J9"/>
    <mergeCell ref="B8:D8"/>
    <mergeCell ref="E8:E9"/>
    <mergeCell ref="G8:G9"/>
    <mergeCell ref="H8:H9"/>
    <mergeCell ref="I8:I9"/>
    <mergeCell ref="B9:D9"/>
    <mergeCell ref="B2:J2"/>
    <mergeCell ref="B3:J3"/>
    <mergeCell ref="B4:J4"/>
    <mergeCell ref="B5:J5"/>
    <mergeCell ref="B6:J6"/>
    <mergeCell ref="B18:D18"/>
    <mergeCell ref="B19:D19"/>
    <mergeCell ref="B20:D20"/>
    <mergeCell ref="B21:D21"/>
    <mergeCell ref="B78:D78"/>
    <mergeCell ref="B74:D74"/>
    <mergeCell ref="B75:D75"/>
    <mergeCell ref="B76:D76"/>
    <mergeCell ref="B47:D47"/>
    <mergeCell ref="B48:D48"/>
    <mergeCell ref="B22:D22"/>
    <mergeCell ref="B23:D23"/>
    <mergeCell ref="B27:D27"/>
    <mergeCell ref="B28:D28"/>
    <mergeCell ref="B29:D29"/>
    <mergeCell ref="B30:D30"/>
    <mergeCell ref="B13:D13"/>
    <mergeCell ref="B14:D14"/>
    <mergeCell ref="B15:D15"/>
    <mergeCell ref="B16:D16"/>
    <mergeCell ref="B17:D17"/>
    <mergeCell ref="B31:D31"/>
    <mergeCell ref="B32:D32"/>
    <mergeCell ref="B53:D53"/>
    <mergeCell ref="B24:D24"/>
    <mergeCell ref="B25:D25"/>
    <mergeCell ref="B26:D26"/>
    <mergeCell ref="B49:D49"/>
    <mergeCell ref="B33:D33"/>
    <mergeCell ref="B34:D34"/>
    <mergeCell ref="B36:D36"/>
    <mergeCell ref="B37:D37"/>
    <mergeCell ref="B38:D38"/>
    <mergeCell ref="B39:D39"/>
    <mergeCell ref="B40:D40"/>
    <mergeCell ref="B41:D41"/>
    <mergeCell ref="B51:D51"/>
    <mergeCell ref="B52:D52"/>
    <mergeCell ref="B50:D50"/>
    <mergeCell ref="B42:D42"/>
    <mergeCell ref="B43:D43"/>
    <mergeCell ref="B44:D44"/>
    <mergeCell ref="B45:D45"/>
    <mergeCell ref="B46:D46"/>
    <mergeCell ref="B63:D63"/>
    <mergeCell ref="B64:D64"/>
    <mergeCell ref="B55:D55"/>
    <mergeCell ref="B56:D56"/>
    <mergeCell ref="B57:D57"/>
    <mergeCell ref="B58:D58"/>
    <mergeCell ref="B59:D59"/>
    <mergeCell ref="B60:D60"/>
    <mergeCell ref="B61:D61"/>
    <mergeCell ref="B62:D62"/>
    <mergeCell ref="B87:D87"/>
    <mergeCell ref="B88:D88"/>
    <mergeCell ref="B84:D84"/>
    <mergeCell ref="B70:D70"/>
    <mergeCell ref="B71:D71"/>
    <mergeCell ref="B72:D72"/>
    <mergeCell ref="B73:D73"/>
    <mergeCell ref="B77:D77"/>
    <mergeCell ref="B82:D82"/>
    <mergeCell ref="B83:D83"/>
    <mergeCell ref="B95:E95"/>
    <mergeCell ref="B54:D54"/>
    <mergeCell ref="B94:D94"/>
    <mergeCell ref="C92:D92"/>
    <mergeCell ref="B89:D89"/>
    <mergeCell ref="B90:D90"/>
    <mergeCell ref="B91:D91"/>
    <mergeCell ref="B79:D79"/>
    <mergeCell ref="B81:D81"/>
    <mergeCell ref="B65:D65"/>
    <mergeCell ref="B66:D66"/>
    <mergeCell ref="B67:D67"/>
    <mergeCell ref="B68:D68"/>
    <mergeCell ref="B69:D69"/>
    <mergeCell ref="B85:D85"/>
    <mergeCell ref="B86:D86"/>
  </mergeCells>
  <pageMargins left="0.70866141732283472" right="0.11811023622047245" top="0.35433070866141736" bottom="0.15748031496062992" header="0.31496062992125984" footer="0.31496062992125984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367"/>
  <sheetViews>
    <sheetView tabSelected="1" zoomScale="154" zoomScaleNormal="154" workbookViewId="0">
      <selection activeCell="K18" sqref="K18"/>
    </sheetView>
  </sheetViews>
  <sheetFormatPr baseColWidth="10" defaultRowHeight="15" x14ac:dyDescent="0.25"/>
  <cols>
    <col min="1" max="1" width="6.7109375" customWidth="1"/>
    <col min="2" max="2" width="22.5703125" customWidth="1"/>
    <col min="3" max="3" width="13" customWidth="1"/>
    <col min="4" max="4" width="9.7109375" customWidth="1"/>
    <col min="5" max="5" width="10.7109375" customWidth="1"/>
    <col min="6" max="6" width="10.42578125" customWidth="1"/>
    <col min="7" max="7" width="9.5703125" customWidth="1"/>
    <col min="8" max="8" width="10.28515625" customWidth="1"/>
    <col min="9" max="9" width="10.5703125" customWidth="1"/>
  </cols>
  <sheetData>
    <row r="3" spans="2:9" x14ac:dyDescent="0.25">
      <c r="B3" s="218" t="s">
        <v>372</v>
      </c>
      <c r="C3" s="218"/>
      <c r="D3" s="218"/>
      <c r="E3" s="218"/>
      <c r="F3" s="218"/>
      <c r="G3" s="218"/>
      <c r="H3" s="218"/>
      <c r="I3" s="218"/>
    </row>
    <row r="4" spans="2:9" x14ac:dyDescent="0.25">
      <c r="B4" s="264" t="s">
        <v>373</v>
      </c>
      <c r="C4" s="264"/>
      <c r="D4" s="264"/>
      <c r="E4" s="264"/>
      <c r="F4" s="264"/>
      <c r="G4" s="264"/>
      <c r="H4" s="264"/>
      <c r="I4" s="264"/>
    </row>
    <row r="5" spans="2:9" ht="10.5" customHeight="1" x14ac:dyDescent="0.25">
      <c r="B5" s="178" t="s">
        <v>519</v>
      </c>
      <c r="C5" s="179"/>
      <c r="D5" s="179"/>
      <c r="E5" s="179"/>
      <c r="F5" s="179"/>
      <c r="G5" s="179"/>
      <c r="H5" s="179"/>
      <c r="I5" s="180"/>
    </row>
    <row r="6" spans="2:9" ht="11.25" customHeight="1" x14ac:dyDescent="0.25">
      <c r="B6" s="181" t="s">
        <v>145</v>
      </c>
      <c r="C6" s="182"/>
      <c r="D6" s="182"/>
      <c r="E6" s="182"/>
      <c r="F6" s="182"/>
      <c r="G6" s="182"/>
      <c r="H6" s="182"/>
      <c r="I6" s="183"/>
    </row>
    <row r="7" spans="2:9" ht="10.5" customHeight="1" x14ac:dyDescent="0.25">
      <c r="B7" s="181" t="s">
        <v>146</v>
      </c>
      <c r="C7" s="182"/>
      <c r="D7" s="182"/>
      <c r="E7" s="182"/>
      <c r="F7" s="182"/>
      <c r="G7" s="182"/>
      <c r="H7" s="182"/>
      <c r="I7" s="183"/>
    </row>
    <row r="8" spans="2:9" ht="9" customHeight="1" x14ac:dyDescent="0.25">
      <c r="B8" s="181" t="s">
        <v>582</v>
      </c>
      <c r="C8" s="182"/>
      <c r="D8" s="182"/>
      <c r="E8" s="182"/>
      <c r="F8" s="182"/>
      <c r="G8" s="182"/>
      <c r="H8" s="182"/>
      <c r="I8" s="183"/>
    </row>
    <row r="9" spans="2:9" ht="10.5" customHeight="1" x14ac:dyDescent="0.25">
      <c r="B9" s="184" t="s">
        <v>1</v>
      </c>
      <c r="C9" s="185"/>
      <c r="D9" s="185"/>
      <c r="E9" s="185"/>
      <c r="F9" s="185"/>
      <c r="G9" s="185"/>
      <c r="H9" s="185"/>
      <c r="I9" s="186"/>
    </row>
    <row r="10" spans="2:9" ht="9" customHeight="1" x14ac:dyDescent="0.25">
      <c r="B10" s="178" t="s">
        <v>2</v>
      </c>
      <c r="C10" s="180"/>
      <c r="D10" s="215" t="s">
        <v>147</v>
      </c>
      <c r="E10" s="216"/>
      <c r="F10" s="216"/>
      <c r="G10" s="216"/>
      <c r="H10" s="217"/>
      <c r="I10" s="19" t="s">
        <v>148</v>
      </c>
    </row>
    <row r="11" spans="2:9" ht="9.75" customHeight="1" x14ac:dyDescent="0.25">
      <c r="B11" s="181"/>
      <c r="C11" s="183"/>
      <c r="D11" s="53" t="s">
        <v>130</v>
      </c>
      <c r="E11" s="53" t="s">
        <v>139</v>
      </c>
      <c r="F11" s="198" t="s">
        <v>141</v>
      </c>
      <c r="G11" s="198" t="s">
        <v>125</v>
      </c>
      <c r="H11" s="198" t="s">
        <v>127</v>
      </c>
      <c r="I11" s="20" t="s">
        <v>149</v>
      </c>
    </row>
    <row r="12" spans="2:9" ht="8.25" customHeight="1" x14ac:dyDescent="0.25">
      <c r="B12" s="184"/>
      <c r="C12" s="186"/>
      <c r="D12" s="54" t="s">
        <v>150</v>
      </c>
      <c r="E12" s="54" t="s">
        <v>140</v>
      </c>
      <c r="F12" s="200"/>
      <c r="G12" s="200"/>
      <c r="H12" s="200"/>
      <c r="I12" s="22"/>
    </row>
    <row r="13" spans="2:9" ht="11.25" customHeight="1" x14ac:dyDescent="0.25">
      <c r="B13" s="270" t="s">
        <v>380</v>
      </c>
      <c r="C13" s="193"/>
      <c r="D13" s="117">
        <f t="shared" ref="D13" si="0">+D14+D22+D33+D44+D55+D66+D70+D80+D84</f>
        <v>11250</v>
      </c>
      <c r="E13" s="113">
        <f t="shared" ref="E13:I14" si="1">+E14+E15+E16+E17+E18+E19+E20</f>
        <v>0</v>
      </c>
      <c r="F13" s="117">
        <f t="shared" ref="F13:I13" si="2">+F14+F22+F33+F44+F55+F66+F70+F80+F84</f>
        <v>11250</v>
      </c>
      <c r="G13" s="117">
        <f t="shared" si="2"/>
        <v>10794</v>
      </c>
      <c r="H13" s="117">
        <f t="shared" si="2"/>
        <v>10794</v>
      </c>
      <c r="I13" s="117">
        <f t="shared" si="2"/>
        <v>456</v>
      </c>
    </row>
    <row r="14" spans="2:9" ht="11.25" customHeight="1" x14ac:dyDescent="0.25">
      <c r="B14" s="239" t="s">
        <v>381</v>
      </c>
      <c r="C14" s="240"/>
      <c r="D14" s="113">
        <f t="shared" ref="D14" si="3">+D15+D16+D17+D18+D19+D20+D21</f>
        <v>0</v>
      </c>
      <c r="E14" s="113">
        <f t="shared" si="1"/>
        <v>0</v>
      </c>
      <c r="F14" s="113">
        <f t="shared" si="1"/>
        <v>0</v>
      </c>
      <c r="G14" s="113">
        <f t="shared" si="1"/>
        <v>0</v>
      </c>
      <c r="H14" s="113">
        <f t="shared" si="1"/>
        <v>0</v>
      </c>
      <c r="I14" s="113">
        <f t="shared" si="1"/>
        <v>0</v>
      </c>
    </row>
    <row r="15" spans="2:9" ht="10.5" customHeight="1" x14ac:dyDescent="0.25">
      <c r="B15" s="239" t="s">
        <v>382</v>
      </c>
      <c r="C15" s="240"/>
      <c r="D15" s="114">
        <v>0</v>
      </c>
      <c r="E15" s="114">
        <v>0</v>
      </c>
      <c r="F15" s="114">
        <v>0</v>
      </c>
      <c r="G15" s="114">
        <v>0</v>
      </c>
      <c r="H15" s="114">
        <v>0</v>
      </c>
      <c r="I15" s="114">
        <v>0</v>
      </c>
    </row>
    <row r="16" spans="2:9" ht="7.5" customHeight="1" x14ac:dyDescent="0.25">
      <c r="B16" s="239" t="s">
        <v>383</v>
      </c>
      <c r="C16" s="240"/>
      <c r="D16" s="114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</row>
    <row r="17" spans="2:9" ht="9.75" customHeight="1" x14ac:dyDescent="0.25">
      <c r="B17" s="239" t="s">
        <v>384</v>
      </c>
      <c r="C17" s="240"/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</row>
    <row r="18" spans="2:9" ht="9.75" customHeight="1" x14ac:dyDescent="0.25">
      <c r="B18" s="239" t="s">
        <v>385</v>
      </c>
      <c r="C18" s="240"/>
      <c r="D18" s="114">
        <v>0</v>
      </c>
      <c r="E18" s="114">
        <v>0</v>
      </c>
      <c r="F18" s="114">
        <v>0</v>
      </c>
      <c r="G18" s="114">
        <v>0</v>
      </c>
      <c r="H18" s="114">
        <v>0</v>
      </c>
      <c r="I18" s="114">
        <v>0</v>
      </c>
    </row>
    <row r="19" spans="2:9" ht="7.5" customHeight="1" x14ac:dyDescent="0.25">
      <c r="B19" s="239" t="s">
        <v>386</v>
      </c>
      <c r="C19" s="240"/>
      <c r="D19" s="114">
        <v>0</v>
      </c>
      <c r="E19" s="114">
        <v>0</v>
      </c>
      <c r="F19" s="114">
        <v>0</v>
      </c>
      <c r="G19" s="114">
        <v>0</v>
      </c>
      <c r="H19" s="114">
        <v>0</v>
      </c>
      <c r="I19" s="114">
        <v>0</v>
      </c>
    </row>
    <row r="20" spans="2:9" ht="11.25" customHeight="1" x14ac:dyDescent="0.25">
      <c r="B20" s="239" t="s">
        <v>387</v>
      </c>
      <c r="C20" s="240"/>
      <c r="D20" s="114">
        <v>0</v>
      </c>
      <c r="E20" s="114">
        <v>0</v>
      </c>
      <c r="F20" s="114">
        <v>0</v>
      </c>
      <c r="G20" s="114">
        <v>0</v>
      </c>
      <c r="H20" s="114">
        <v>0</v>
      </c>
      <c r="I20" s="114">
        <v>0</v>
      </c>
    </row>
    <row r="21" spans="2:9" ht="9" customHeight="1" x14ac:dyDescent="0.25">
      <c r="B21" s="239" t="s">
        <v>388</v>
      </c>
      <c r="C21" s="240"/>
      <c r="D21" s="114">
        <v>0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</row>
    <row r="22" spans="2:9" ht="10.5" customHeight="1" x14ac:dyDescent="0.25">
      <c r="B22" s="239" t="s">
        <v>389</v>
      </c>
      <c r="C22" s="240"/>
      <c r="D22" s="113">
        <f t="shared" ref="D22" si="4">+D23+D25+D26+D27+D28+D29+D30+D31+D32</f>
        <v>0</v>
      </c>
      <c r="E22" s="113">
        <f t="shared" ref="E22:I22" si="5">+E23+E25+E26+E27+E28+E29+E30+E31+E32</f>
        <v>0</v>
      </c>
      <c r="F22" s="113">
        <f t="shared" si="5"/>
        <v>0</v>
      </c>
      <c r="G22" s="113">
        <f t="shared" si="5"/>
        <v>0</v>
      </c>
      <c r="H22" s="113">
        <f t="shared" si="5"/>
        <v>0</v>
      </c>
      <c r="I22" s="113">
        <f t="shared" si="5"/>
        <v>0</v>
      </c>
    </row>
    <row r="23" spans="2:9" ht="9" customHeight="1" x14ac:dyDescent="0.25">
      <c r="B23" s="239" t="s">
        <v>390</v>
      </c>
      <c r="C23" s="240"/>
      <c r="D23" s="114">
        <v>0</v>
      </c>
      <c r="E23" s="114">
        <v>0</v>
      </c>
      <c r="F23" s="114">
        <v>0</v>
      </c>
      <c r="G23" s="114">
        <v>0</v>
      </c>
      <c r="H23" s="114">
        <v>0</v>
      </c>
      <c r="I23" s="114">
        <v>0</v>
      </c>
    </row>
    <row r="24" spans="2:9" ht="6" customHeight="1" x14ac:dyDescent="0.25">
      <c r="B24" s="239" t="s">
        <v>391</v>
      </c>
      <c r="C24" s="240"/>
      <c r="D24" s="114"/>
      <c r="E24" s="114"/>
      <c r="F24" s="114"/>
      <c r="G24" s="114"/>
      <c r="H24" s="114"/>
      <c r="I24" s="114"/>
    </row>
    <row r="25" spans="2:9" ht="9" customHeight="1" x14ac:dyDescent="0.25">
      <c r="B25" s="239" t="s">
        <v>392</v>
      </c>
      <c r="C25" s="240"/>
      <c r="D25" s="114">
        <v>0</v>
      </c>
      <c r="E25" s="114">
        <v>0</v>
      </c>
      <c r="F25" s="114">
        <v>0</v>
      </c>
      <c r="G25" s="114">
        <v>0</v>
      </c>
      <c r="H25" s="114">
        <v>0</v>
      </c>
      <c r="I25" s="114">
        <v>0</v>
      </c>
    </row>
    <row r="26" spans="2:9" ht="9.75" customHeight="1" x14ac:dyDescent="0.25">
      <c r="B26" s="239" t="s">
        <v>393</v>
      </c>
      <c r="C26" s="240"/>
      <c r="D26" s="114">
        <v>0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</row>
    <row r="27" spans="2:9" ht="9" customHeight="1" x14ac:dyDescent="0.25">
      <c r="B27" s="239" t="s">
        <v>394</v>
      </c>
      <c r="C27" s="240"/>
      <c r="D27" s="114">
        <v>0</v>
      </c>
      <c r="E27" s="114">
        <v>0</v>
      </c>
      <c r="F27" s="114">
        <v>0</v>
      </c>
      <c r="G27" s="114">
        <v>0</v>
      </c>
      <c r="H27" s="114">
        <v>0</v>
      </c>
      <c r="I27" s="114">
        <v>0</v>
      </c>
    </row>
    <row r="28" spans="2:9" ht="9.75" customHeight="1" x14ac:dyDescent="0.25">
      <c r="B28" s="239" t="s">
        <v>395</v>
      </c>
      <c r="C28" s="240"/>
      <c r="D28" s="114">
        <v>0</v>
      </c>
      <c r="E28" s="114">
        <v>0</v>
      </c>
      <c r="F28" s="114">
        <v>0</v>
      </c>
      <c r="G28" s="114">
        <v>0</v>
      </c>
      <c r="H28" s="114">
        <v>0</v>
      </c>
      <c r="I28" s="114">
        <v>0</v>
      </c>
    </row>
    <row r="29" spans="2:9" ht="9" customHeight="1" x14ac:dyDescent="0.25">
      <c r="B29" s="239" t="s">
        <v>396</v>
      </c>
      <c r="C29" s="240"/>
      <c r="D29" s="114">
        <v>0</v>
      </c>
      <c r="E29" s="114">
        <v>0</v>
      </c>
      <c r="F29" s="114">
        <v>0</v>
      </c>
      <c r="G29" s="114">
        <v>0</v>
      </c>
      <c r="H29" s="114">
        <v>0</v>
      </c>
      <c r="I29" s="114">
        <v>0</v>
      </c>
    </row>
    <row r="30" spans="2:9" ht="10.5" customHeight="1" x14ac:dyDescent="0.25">
      <c r="B30" s="239" t="s">
        <v>397</v>
      </c>
      <c r="C30" s="240"/>
      <c r="D30" s="114">
        <v>0</v>
      </c>
      <c r="E30" s="114">
        <v>0</v>
      </c>
      <c r="F30" s="114">
        <v>0</v>
      </c>
      <c r="G30" s="114">
        <v>0</v>
      </c>
      <c r="H30" s="114">
        <v>0</v>
      </c>
      <c r="I30" s="114">
        <v>0</v>
      </c>
    </row>
    <row r="31" spans="2:9" ht="8.25" customHeight="1" x14ac:dyDescent="0.25">
      <c r="B31" s="239" t="s">
        <v>398</v>
      </c>
      <c r="C31" s="240"/>
      <c r="D31" s="114">
        <v>0</v>
      </c>
      <c r="E31" s="114">
        <v>0</v>
      </c>
      <c r="F31" s="114">
        <v>0</v>
      </c>
      <c r="G31" s="114">
        <v>0</v>
      </c>
      <c r="H31" s="114">
        <v>0</v>
      </c>
      <c r="I31" s="114">
        <v>0</v>
      </c>
    </row>
    <row r="32" spans="2:9" ht="10.5" customHeight="1" x14ac:dyDescent="0.25">
      <c r="B32" s="239" t="s">
        <v>399</v>
      </c>
      <c r="C32" s="240"/>
      <c r="D32" s="114">
        <v>0</v>
      </c>
      <c r="E32" s="114">
        <v>0</v>
      </c>
      <c r="F32" s="114">
        <v>0</v>
      </c>
      <c r="G32" s="114">
        <v>0</v>
      </c>
      <c r="H32" s="114">
        <v>0</v>
      </c>
      <c r="I32" s="114">
        <v>0</v>
      </c>
    </row>
    <row r="33" spans="2:9" ht="9" customHeight="1" x14ac:dyDescent="0.25">
      <c r="B33" s="239" t="s">
        <v>400</v>
      </c>
      <c r="C33" s="240"/>
      <c r="D33" s="117">
        <f t="shared" ref="D33" si="6">+D34+D35+D36+D37+D38+D40+D41+D42+D43</f>
        <v>11250</v>
      </c>
      <c r="E33" s="117">
        <f t="shared" ref="E33:I33" si="7">+E34+E35+E36+E37+E38+E40+E41+E42+E43</f>
        <v>0</v>
      </c>
      <c r="F33" s="117">
        <f t="shared" si="7"/>
        <v>11250</v>
      </c>
      <c r="G33" s="117">
        <f t="shared" si="7"/>
        <v>10794</v>
      </c>
      <c r="H33" s="117">
        <f t="shared" si="7"/>
        <v>10794</v>
      </c>
      <c r="I33" s="117">
        <f t="shared" si="7"/>
        <v>456</v>
      </c>
    </row>
    <row r="34" spans="2:9" ht="10.5" customHeight="1" x14ac:dyDescent="0.25">
      <c r="B34" s="239" t="s">
        <v>401</v>
      </c>
      <c r="C34" s="240"/>
      <c r="D34" s="114">
        <v>0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</row>
    <row r="35" spans="2:9" ht="9.75" customHeight="1" x14ac:dyDescent="0.25">
      <c r="B35" s="239" t="s">
        <v>402</v>
      </c>
      <c r="C35" s="240"/>
      <c r="D35" s="114">
        <v>0</v>
      </c>
      <c r="E35" s="114">
        <v>0</v>
      </c>
      <c r="F35" s="114">
        <v>0</v>
      </c>
      <c r="G35" s="114">
        <v>0</v>
      </c>
      <c r="H35" s="114">
        <v>0</v>
      </c>
      <c r="I35" s="114">
        <v>0</v>
      </c>
    </row>
    <row r="36" spans="2:9" ht="8.25" customHeight="1" x14ac:dyDescent="0.25">
      <c r="B36" s="239" t="s">
        <v>403</v>
      </c>
      <c r="C36" s="240"/>
      <c r="D36" s="114">
        <v>0</v>
      </c>
      <c r="E36" s="114">
        <v>0</v>
      </c>
      <c r="F36" s="114">
        <v>0</v>
      </c>
      <c r="G36" s="114">
        <v>0</v>
      </c>
      <c r="H36" s="114">
        <v>0</v>
      </c>
      <c r="I36" s="114">
        <v>0</v>
      </c>
    </row>
    <row r="37" spans="2:9" ht="8.25" customHeight="1" x14ac:dyDescent="0.25">
      <c r="B37" s="239" t="s">
        <v>404</v>
      </c>
      <c r="C37" s="240"/>
      <c r="D37" s="118">
        <v>11250</v>
      </c>
      <c r="E37" s="114">
        <v>0</v>
      </c>
      <c r="F37" s="118">
        <v>11250</v>
      </c>
      <c r="G37" s="118">
        <v>10794</v>
      </c>
      <c r="H37" s="118">
        <v>10794</v>
      </c>
      <c r="I37" s="118">
        <f>+F37-H37</f>
        <v>456</v>
      </c>
    </row>
    <row r="38" spans="2:9" ht="9.75" customHeight="1" x14ac:dyDescent="0.25">
      <c r="B38" s="239" t="s">
        <v>405</v>
      </c>
      <c r="C38" s="240"/>
      <c r="D38" s="114">
        <v>0</v>
      </c>
      <c r="E38" s="114">
        <v>0</v>
      </c>
      <c r="F38" s="114">
        <v>0</v>
      </c>
      <c r="G38" s="114">
        <v>0</v>
      </c>
      <c r="H38" s="114">
        <v>0</v>
      </c>
      <c r="I38" s="114">
        <v>0</v>
      </c>
    </row>
    <row r="39" spans="2:9" ht="9" customHeight="1" x14ac:dyDescent="0.25">
      <c r="B39" s="239" t="s">
        <v>406</v>
      </c>
      <c r="C39" s="240"/>
      <c r="D39" s="114"/>
      <c r="E39" s="114"/>
      <c r="F39" s="114"/>
      <c r="G39" s="114"/>
      <c r="H39" s="114"/>
      <c r="I39" s="114"/>
    </row>
    <row r="40" spans="2:9" ht="8.25" customHeight="1" x14ac:dyDescent="0.25">
      <c r="B40" s="239" t="s">
        <v>407</v>
      </c>
      <c r="C40" s="240"/>
      <c r="D40" s="114">
        <v>0</v>
      </c>
      <c r="E40" s="114">
        <v>0</v>
      </c>
      <c r="F40" s="114">
        <v>0</v>
      </c>
      <c r="G40" s="114">
        <v>0</v>
      </c>
      <c r="H40" s="114">
        <v>0</v>
      </c>
      <c r="I40" s="114">
        <v>0</v>
      </c>
    </row>
    <row r="41" spans="2:9" ht="9" customHeight="1" x14ac:dyDescent="0.25">
      <c r="B41" s="239" t="s">
        <v>408</v>
      </c>
      <c r="C41" s="240"/>
      <c r="D41" s="114">
        <v>0</v>
      </c>
      <c r="E41" s="114">
        <v>0</v>
      </c>
      <c r="F41" s="114">
        <v>0</v>
      </c>
      <c r="G41" s="114">
        <v>0</v>
      </c>
      <c r="H41" s="114">
        <v>0</v>
      </c>
      <c r="I41" s="114">
        <v>0</v>
      </c>
    </row>
    <row r="42" spans="2:9" ht="8.25" customHeight="1" x14ac:dyDescent="0.25">
      <c r="B42" s="239" t="s">
        <v>409</v>
      </c>
      <c r="C42" s="240"/>
      <c r="D42" s="114">
        <v>0</v>
      </c>
      <c r="E42" s="114">
        <v>0</v>
      </c>
      <c r="F42" s="114">
        <v>0</v>
      </c>
      <c r="G42" s="114">
        <v>0</v>
      </c>
      <c r="H42" s="114">
        <v>0</v>
      </c>
      <c r="I42" s="114">
        <v>0</v>
      </c>
    </row>
    <row r="43" spans="2:9" ht="10.5" customHeight="1" x14ac:dyDescent="0.25">
      <c r="B43" s="239" t="s">
        <v>410</v>
      </c>
      <c r="C43" s="240"/>
      <c r="D43" s="114">
        <v>0</v>
      </c>
      <c r="E43" s="114">
        <v>0</v>
      </c>
      <c r="F43" s="114">
        <v>0</v>
      </c>
      <c r="G43" s="114">
        <v>0</v>
      </c>
      <c r="H43" s="114">
        <v>0</v>
      </c>
      <c r="I43" s="114">
        <v>0</v>
      </c>
    </row>
    <row r="44" spans="2:9" ht="9" customHeight="1" x14ac:dyDescent="0.25">
      <c r="B44" s="239" t="s">
        <v>411</v>
      </c>
      <c r="C44" s="240"/>
      <c r="D44" s="113">
        <f t="shared" ref="D44" si="8">+D45+D46+D47+D48+D49+D50+D51+D52+D53</f>
        <v>0</v>
      </c>
      <c r="E44" s="113">
        <f t="shared" ref="E44:I44" si="9">+E45+E46+E47+E48+E49+E50+E51+E52+E53</f>
        <v>0</v>
      </c>
      <c r="F44" s="113">
        <f t="shared" si="9"/>
        <v>0</v>
      </c>
      <c r="G44" s="113">
        <f t="shared" si="9"/>
        <v>0</v>
      </c>
      <c r="H44" s="113">
        <f t="shared" si="9"/>
        <v>0</v>
      </c>
      <c r="I44" s="113">
        <f t="shared" si="9"/>
        <v>0</v>
      </c>
    </row>
    <row r="45" spans="2:9" ht="11.25" customHeight="1" x14ac:dyDescent="0.25">
      <c r="B45" s="239" t="s">
        <v>412</v>
      </c>
      <c r="C45" s="240"/>
      <c r="D45" s="113"/>
      <c r="E45" s="113"/>
      <c r="F45" s="113"/>
      <c r="G45" s="113"/>
      <c r="H45" s="113"/>
      <c r="I45" s="113"/>
    </row>
    <row r="46" spans="2:9" ht="7.5" customHeight="1" x14ac:dyDescent="0.25">
      <c r="B46" s="239" t="s">
        <v>413</v>
      </c>
      <c r="C46" s="240"/>
      <c r="D46" s="114">
        <v>0</v>
      </c>
      <c r="E46" s="114">
        <v>0</v>
      </c>
      <c r="F46" s="114">
        <v>0</v>
      </c>
      <c r="G46" s="114">
        <v>0</v>
      </c>
      <c r="H46" s="114">
        <v>0</v>
      </c>
      <c r="I46" s="114">
        <v>0</v>
      </c>
    </row>
    <row r="47" spans="2:9" ht="8.25" customHeight="1" x14ac:dyDescent="0.25">
      <c r="B47" s="239" t="s">
        <v>414</v>
      </c>
      <c r="C47" s="240"/>
      <c r="D47" s="114">
        <v>0</v>
      </c>
      <c r="E47" s="114">
        <v>0</v>
      </c>
      <c r="F47" s="114">
        <v>0</v>
      </c>
      <c r="G47" s="114">
        <v>0</v>
      </c>
      <c r="H47" s="114">
        <v>0</v>
      </c>
      <c r="I47" s="114">
        <v>0</v>
      </c>
    </row>
    <row r="48" spans="2:9" ht="9" customHeight="1" x14ac:dyDescent="0.25">
      <c r="B48" s="239" t="s">
        <v>415</v>
      </c>
      <c r="C48" s="240"/>
      <c r="D48" s="114">
        <v>0</v>
      </c>
      <c r="E48" s="114">
        <v>0</v>
      </c>
      <c r="F48" s="114">
        <v>0</v>
      </c>
      <c r="G48" s="114">
        <v>0</v>
      </c>
      <c r="H48" s="114">
        <v>0</v>
      </c>
      <c r="I48" s="114">
        <v>0</v>
      </c>
    </row>
    <row r="49" spans="2:9" ht="10.5" customHeight="1" x14ac:dyDescent="0.25">
      <c r="B49" s="239" t="s">
        <v>416</v>
      </c>
      <c r="C49" s="240"/>
      <c r="D49" s="114">
        <v>0</v>
      </c>
      <c r="E49" s="114">
        <v>0</v>
      </c>
      <c r="F49" s="114">
        <v>0</v>
      </c>
      <c r="G49" s="114">
        <v>0</v>
      </c>
      <c r="H49" s="114">
        <v>0</v>
      </c>
      <c r="I49" s="114">
        <v>0</v>
      </c>
    </row>
    <row r="50" spans="2:9" ht="9" customHeight="1" x14ac:dyDescent="0.25">
      <c r="B50" s="239" t="s">
        <v>417</v>
      </c>
      <c r="C50" s="240"/>
      <c r="D50" s="114">
        <v>0</v>
      </c>
      <c r="E50" s="114">
        <v>0</v>
      </c>
      <c r="F50" s="114">
        <v>0</v>
      </c>
      <c r="G50" s="114">
        <v>0</v>
      </c>
      <c r="H50" s="114">
        <v>0</v>
      </c>
      <c r="I50" s="114">
        <v>0</v>
      </c>
    </row>
    <row r="51" spans="2:9" ht="10.5" customHeight="1" x14ac:dyDescent="0.25">
      <c r="B51" s="239" t="s">
        <v>418</v>
      </c>
      <c r="C51" s="240"/>
      <c r="D51" s="114">
        <v>0</v>
      </c>
      <c r="E51" s="114">
        <v>0</v>
      </c>
      <c r="F51" s="114">
        <v>0</v>
      </c>
      <c r="G51" s="114">
        <v>0</v>
      </c>
      <c r="H51" s="114">
        <v>0</v>
      </c>
      <c r="I51" s="114">
        <v>0</v>
      </c>
    </row>
    <row r="52" spans="2:9" ht="10.5" customHeight="1" x14ac:dyDescent="0.25">
      <c r="B52" s="239" t="s">
        <v>419</v>
      </c>
      <c r="C52" s="240"/>
      <c r="D52" s="114">
        <v>0</v>
      </c>
      <c r="E52" s="114">
        <v>0</v>
      </c>
      <c r="F52" s="114">
        <v>0</v>
      </c>
      <c r="G52" s="114">
        <v>0</v>
      </c>
      <c r="H52" s="114">
        <v>0</v>
      </c>
      <c r="I52" s="114">
        <v>0</v>
      </c>
    </row>
    <row r="53" spans="2:9" ht="9.75" customHeight="1" x14ac:dyDescent="0.25">
      <c r="B53" s="239" t="s">
        <v>420</v>
      </c>
      <c r="C53" s="240"/>
      <c r="D53" s="114">
        <v>0</v>
      </c>
      <c r="E53" s="114">
        <v>0</v>
      </c>
      <c r="F53" s="114">
        <v>0</v>
      </c>
      <c r="G53" s="114">
        <v>0</v>
      </c>
      <c r="H53" s="114">
        <v>0</v>
      </c>
      <c r="I53" s="114">
        <v>0</v>
      </c>
    </row>
    <row r="54" spans="2:9" ht="9" customHeight="1" x14ac:dyDescent="0.25">
      <c r="B54" s="239" t="s">
        <v>421</v>
      </c>
      <c r="C54" s="240"/>
      <c r="D54" s="114">
        <v>0</v>
      </c>
      <c r="E54" s="114">
        <v>0</v>
      </c>
      <c r="F54" s="114">
        <v>0</v>
      </c>
      <c r="G54" s="114">
        <v>0</v>
      </c>
      <c r="H54" s="114">
        <v>0</v>
      </c>
      <c r="I54" s="114">
        <v>0</v>
      </c>
    </row>
    <row r="55" spans="2:9" ht="9.75" customHeight="1" x14ac:dyDescent="0.25">
      <c r="B55" s="239" t="s">
        <v>422</v>
      </c>
      <c r="C55" s="240"/>
      <c r="D55" s="115">
        <f t="shared" ref="D55" si="10">+D57+D58+D59+D60+D61+D62+D63+D64+D65</f>
        <v>0</v>
      </c>
      <c r="E55" s="115">
        <f t="shared" ref="E55:I55" si="11">+E57+E58+E59+E60+E61+E62+E63+E64+E65</f>
        <v>0</v>
      </c>
      <c r="F55" s="115">
        <f t="shared" si="11"/>
        <v>0</v>
      </c>
      <c r="G55" s="115">
        <f t="shared" si="11"/>
        <v>0</v>
      </c>
      <c r="H55" s="115">
        <f t="shared" si="11"/>
        <v>0</v>
      </c>
      <c r="I55" s="115">
        <f t="shared" si="11"/>
        <v>0</v>
      </c>
    </row>
    <row r="56" spans="2:9" ht="9" customHeight="1" x14ac:dyDescent="0.25">
      <c r="B56" s="239" t="s">
        <v>423</v>
      </c>
      <c r="C56" s="240"/>
      <c r="D56" s="114"/>
      <c r="E56" s="114"/>
      <c r="F56" s="114"/>
      <c r="G56" s="114"/>
      <c r="H56" s="114"/>
      <c r="I56" s="114"/>
    </row>
    <row r="57" spans="2:9" ht="12.75" customHeight="1" x14ac:dyDescent="0.25">
      <c r="B57" s="239" t="s">
        <v>424</v>
      </c>
      <c r="C57" s="240"/>
      <c r="D57" s="114">
        <v>0</v>
      </c>
      <c r="E57" s="114">
        <v>0</v>
      </c>
      <c r="F57" s="114">
        <v>0</v>
      </c>
      <c r="G57" s="114">
        <v>0</v>
      </c>
      <c r="H57" s="114">
        <v>0</v>
      </c>
      <c r="I57" s="114">
        <v>0</v>
      </c>
    </row>
    <row r="58" spans="2:9" ht="9.75" customHeight="1" x14ac:dyDescent="0.25">
      <c r="B58" s="239" t="s">
        <v>425</v>
      </c>
      <c r="C58" s="240"/>
      <c r="D58" s="114">
        <v>0</v>
      </c>
      <c r="E58" s="114">
        <v>0</v>
      </c>
      <c r="F58" s="114">
        <v>0</v>
      </c>
      <c r="G58" s="114">
        <v>0</v>
      </c>
      <c r="H58" s="114">
        <v>0</v>
      </c>
      <c r="I58" s="114">
        <v>0</v>
      </c>
    </row>
    <row r="59" spans="2:9" ht="10.5" customHeight="1" x14ac:dyDescent="0.25">
      <c r="B59" s="239" t="s">
        <v>426</v>
      </c>
      <c r="C59" s="240"/>
      <c r="D59" s="114">
        <v>0</v>
      </c>
      <c r="E59" s="114">
        <v>0</v>
      </c>
      <c r="F59" s="114">
        <v>0</v>
      </c>
      <c r="G59" s="114">
        <v>0</v>
      </c>
      <c r="H59" s="114">
        <v>0</v>
      </c>
      <c r="I59" s="114">
        <v>0</v>
      </c>
    </row>
    <row r="60" spans="2:9" ht="9.75" customHeight="1" x14ac:dyDescent="0.25">
      <c r="B60" s="239" t="s">
        <v>427</v>
      </c>
      <c r="C60" s="240"/>
      <c r="D60" s="114">
        <v>0</v>
      </c>
      <c r="E60" s="114">
        <v>0</v>
      </c>
      <c r="F60" s="114">
        <v>0</v>
      </c>
      <c r="G60" s="114">
        <v>0</v>
      </c>
      <c r="H60" s="114">
        <v>0</v>
      </c>
      <c r="I60" s="114">
        <v>0</v>
      </c>
    </row>
    <row r="61" spans="2:9" ht="11.25" customHeight="1" x14ac:dyDescent="0.25">
      <c r="B61" s="239" t="s">
        <v>428</v>
      </c>
      <c r="C61" s="240"/>
      <c r="D61" s="114">
        <v>0</v>
      </c>
      <c r="E61" s="114">
        <v>0</v>
      </c>
      <c r="F61" s="114">
        <v>0</v>
      </c>
      <c r="G61" s="114">
        <v>0</v>
      </c>
      <c r="H61" s="114">
        <v>0</v>
      </c>
      <c r="I61" s="114">
        <v>0</v>
      </c>
    </row>
    <row r="62" spans="2:9" ht="9.75" customHeight="1" x14ac:dyDescent="0.25">
      <c r="B62" s="239" t="s">
        <v>429</v>
      </c>
      <c r="C62" s="240"/>
      <c r="D62" s="114">
        <v>0</v>
      </c>
      <c r="E62" s="114">
        <v>0</v>
      </c>
      <c r="F62" s="114">
        <v>0</v>
      </c>
      <c r="G62" s="114">
        <v>0</v>
      </c>
      <c r="H62" s="114">
        <v>0</v>
      </c>
      <c r="I62" s="114">
        <v>0</v>
      </c>
    </row>
    <row r="63" spans="2:9" ht="9.75" customHeight="1" x14ac:dyDescent="0.25">
      <c r="B63" s="239" t="s">
        <v>430</v>
      </c>
      <c r="C63" s="240"/>
      <c r="D63" s="114">
        <v>0</v>
      </c>
      <c r="E63" s="114">
        <v>0</v>
      </c>
      <c r="F63" s="114">
        <v>0</v>
      </c>
      <c r="G63" s="114">
        <v>0</v>
      </c>
      <c r="H63" s="114">
        <v>0</v>
      </c>
      <c r="I63" s="114">
        <v>0</v>
      </c>
    </row>
    <row r="64" spans="2:9" ht="9" customHeight="1" x14ac:dyDescent="0.25">
      <c r="B64" s="239" t="s">
        <v>431</v>
      </c>
      <c r="C64" s="240"/>
      <c r="D64" s="114">
        <v>0</v>
      </c>
      <c r="E64" s="114">
        <v>0</v>
      </c>
      <c r="F64" s="114">
        <v>0</v>
      </c>
      <c r="G64" s="114">
        <v>0</v>
      </c>
      <c r="H64" s="114">
        <v>0</v>
      </c>
      <c r="I64" s="114">
        <v>0</v>
      </c>
    </row>
    <row r="65" spans="2:9" ht="9" customHeight="1" x14ac:dyDescent="0.25">
      <c r="B65" s="239" t="s">
        <v>432</v>
      </c>
      <c r="C65" s="240"/>
      <c r="D65" s="114">
        <v>0</v>
      </c>
      <c r="E65" s="114">
        <v>0</v>
      </c>
      <c r="F65" s="114">
        <v>0</v>
      </c>
      <c r="G65" s="114">
        <v>0</v>
      </c>
      <c r="H65" s="114">
        <v>0</v>
      </c>
      <c r="I65" s="114">
        <v>0</v>
      </c>
    </row>
    <row r="66" spans="2:9" ht="9.75" customHeight="1" x14ac:dyDescent="0.25">
      <c r="B66" s="239" t="s">
        <v>433</v>
      </c>
      <c r="C66" s="240"/>
      <c r="D66" s="115">
        <f t="shared" ref="D66" si="12">+D67+D68+D69</f>
        <v>0</v>
      </c>
      <c r="E66" s="115">
        <f t="shared" ref="E66:I66" si="13">+E67+E68+E69</f>
        <v>0</v>
      </c>
      <c r="F66" s="115">
        <f t="shared" si="13"/>
        <v>0</v>
      </c>
      <c r="G66" s="115">
        <f t="shared" si="13"/>
        <v>0</v>
      </c>
      <c r="H66" s="115">
        <f t="shared" si="13"/>
        <v>0</v>
      </c>
      <c r="I66" s="115">
        <f t="shared" si="13"/>
        <v>0</v>
      </c>
    </row>
    <row r="67" spans="2:9" ht="9.75" customHeight="1" x14ac:dyDescent="0.25">
      <c r="B67" s="239" t="s">
        <v>434</v>
      </c>
      <c r="C67" s="240"/>
      <c r="D67" s="114">
        <v>0</v>
      </c>
      <c r="E67" s="114">
        <v>0</v>
      </c>
      <c r="F67" s="114">
        <v>0</v>
      </c>
      <c r="G67" s="114">
        <v>0</v>
      </c>
      <c r="H67" s="114">
        <v>0</v>
      </c>
      <c r="I67" s="114">
        <v>0</v>
      </c>
    </row>
    <row r="68" spans="2:9" ht="9" customHeight="1" x14ac:dyDescent="0.25">
      <c r="B68" s="239" t="s">
        <v>435</v>
      </c>
      <c r="C68" s="240"/>
      <c r="D68" s="114">
        <v>0</v>
      </c>
      <c r="E68" s="114">
        <v>0</v>
      </c>
      <c r="F68" s="114">
        <v>0</v>
      </c>
      <c r="G68" s="114">
        <v>0</v>
      </c>
      <c r="H68" s="114">
        <v>0</v>
      </c>
      <c r="I68" s="114">
        <v>0</v>
      </c>
    </row>
    <row r="69" spans="2:9" ht="9" customHeight="1" x14ac:dyDescent="0.25">
      <c r="B69" s="239" t="s">
        <v>436</v>
      </c>
      <c r="C69" s="240"/>
      <c r="D69" s="114">
        <v>0</v>
      </c>
      <c r="E69" s="114">
        <v>0</v>
      </c>
      <c r="F69" s="114">
        <v>0</v>
      </c>
      <c r="G69" s="114">
        <v>0</v>
      </c>
      <c r="H69" s="114">
        <v>0</v>
      </c>
      <c r="I69" s="114">
        <v>0</v>
      </c>
    </row>
    <row r="70" spans="2:9" ht="10.5" customHeight="1" x14ac:dyDescent="0.25">
      <c r="B70" s="239" t="s">
        <v>558</v>
      </c>
      <c r="C70" s="240"/>
      <c r="D70" s="115">
        <f t="shared" ref="D70" si="14">+D72+D73+D74+D75+D76+D78+D79</f>
        <v>0</v>
      </c>
      <c r="E70" s="115">
        <f t="shared" ref="E70:I70" si="15">+E72+E73+E74+E75+E76+E78+E79</f>
        <v>0</v>
      </c>
      <c r="F70" s="115">
        <f t="shared" si="15"/>
        <v>0</v>
      </c>
      <c r="G70" s="115">
        <f t="shared" si="15"/>
        <v>0</v>
      </c>
      <c r="H70" s="115">
        <f t="shared" si="15"/>
        <v>0</v>
      </c>
      <c r="I70" s="115">
        <f t="shared" si="15"/>
        <v>0</v>
      </c>
    </row>
    <row r="71" spans="2:9" ht="10.5" customHeight="1" x14ac:dyDescent="0.25">
      <c r="B71" s="239" t="s">
        <v>437</v>
      </c>
      <c r="C71" s="240"/>
      <c r="D71" s="114"/>
      <c r="E71" s="114"/>
      <c r="F71" s="114"/>
      <c r="G71" s="114"/>
      <c r="H71" s="114"/>
      <c r="I71" s="114"/>
    </row>
    <row r="72" spans="2:9" ht="11.25" customHeight="1" x14ac:dyDescent="0.25">
      <c r="B72" s="239" t="s">
        <v>438</v>
      </c>
      <c r="C72" s="240"/>
      <c r="D72" s="114">
        <v>0</v>
      </c>
      <c r="E72" s="114">
        <v>0</v>
      </c>
      <c r="F72" s="114">
        <v>0</v>
      </c>
      <c r="G72" s="114">
        <v>0</v>
      </c>
      <c r="H72" s="114">
        <v>0</v>
      </c>
      <c r="I72" s="114">
        <v>0</v>
      </c>
    </row>
    <row r="73" spans="2:9" ht="10.5" customHeight="1" x14ac:dyDescent="0.25">
      <c r="B73" s="239" t="s">
        <v>439</v>
      </c>
      <c r="C73" s="240"/>
      <c r="D73" s="114">
        <v>0</v>
      </c>
      <c r="E73" s="114">
        <v>0</v>
      </c>
      <c r="F73" s="114">
        <v>0</v>
      </c>
      <c r="G73" s="114">
        <v>0</v>
      </c>
      <c r="H73" s="114">
        <v>0</v>
      </c>
      <c r="I73" s="114">
        <v>0</v>
      </c>
    </row>
    <row r="74" spans="2:9" ht="12" customHeight="1" x14ac:dyDescent="0.25">
      <c r="B74" s="239" t="s">
        <v>440</v>
      </c>
      <c r="C74" s="240"/>
      <c r="D74" s="114">
        <v>0</v>
      </c>
      <c r="E74" s="114">
        <v>0</v>
      </c>
      <c r="F74" s="114">
        <v>0</v>
      </c>
      <c r="G74" s="114">
        <v>0</v>
      </c>
      <c r="H74" s="114">
        <v>0</v>
      </c>
      <c r="I74" s="114">
        <v>0</v>
      </c>
    </row>
    <row r="75" spans="2:9" ht="11.25" customHeight="1" x14ac:dyDescent="0.25">
      <c r="B75" s="239" t="s">
        <v>441</v>
      </c>
      <c r="C75" s="240"/>
      <c r="D75" s="114">
        <v>0</v>
      </c>
      <c r="E75" s="114">
        <v>0</v>
      </c>
      <c r="F75" s="114">
        <v>0</v>
      </c>
      <c r="G75" s="114">
        <v>0</v>
      </c>
      <c r="H75" s="114">
        <v>0</v>
      </c>
      <c r="I75" s="114">
        <v>0</v>
      </c>
    </row>
    <row r="76" spans="2:9" ht="8.25" customHeight="1" x14ac:dyDescent="0.25">
      <c r="B76" s="239" t="s">
        <v>442</v>
      </c>
      <c r="C76" s="240"/>
      <c r="D76" s="114">
        <v>0</v>
      </c>
      <c r="E76" s="114">
        <v>0</v>
      </c>
      <c r="F76" s="114">
        <v>0</v>
      </c>
      <c r="G76" s="114">
        <v>0</v>
      </c>
      <c r="H76" s="114">
        <v>0</v>
      </c>
      <c r="I76" s="114">
        <v>0</v>
      </c>
    </row>
    <row r="77" spans="2:9" ht="7.5" customHeight="1" x14ac:dyDescent="0.25">
      <c r="B77" s="239" t="s">
        <v>443</v>
      </c>
      <c r="C77" s="240"/>
      <c r="D77" s="114"/>
      <c r="E77" s="114"/>
      <c r="F77" s="114"/>
      <c r="G77" s="114"/>
      <c r="H77" s="114"/>
      <c r="I77" s="114"/>
    </row>
    <row r="78" spans="2:9" ht="11.25" customHeight="1" x14ac:dyDescent="0.25">
      <c r="B78" s="239" t="s">
        <v>444</v>
      </c>
      <c r="C78" s="240"/>
      <c r="D78" s="114">
        <v>0</v>
      </c>
      <c r="E78" s="114">
        <v>0</v>
      </c>
      <c r="F78" s="114">
        <v>0</v>
      </c>
      <c r="G78" s="114">
        <v>0</v>
      </c>
      <c r="H78" s="114">
        <v>0</v>
      </c>
      <c r="I78" s="114">
        <v>0</v>
      </c>
    </row>
    <row r="79" spans="2:9" ht="9" customHeight="1" x14ac:dyDescent="0.25">
      <c r="B79" s="239" t="s">
        <v>445</v>
      </c>
      <c r="C79" s="240"/>
      <c r="D79" s="114">
        <v>0</v>
      </c>
      <c r="E79" s="114">
        <v>0</v>
      </c>
      <c r="F79" s="114">
        <v>0</v>
      </c>
      <c r="G79" s="114">
        <v>0</v>
      </c>
      <c r="H79" s="114">
        <v>0</v>
      </c>
      <c r="I79" s="114">
        <v>0</v>
      </c>
    </row>
    <row r="80" spans="2:9" ht="8.25" customHeight="1" x14ac:dyDescent="0.25">
      <c r="B80" s="239" t="s">
        <v>446</v>
      </c>
      <c r="C80" s="240"/>
      <c r="D80" s="115">
        <f t="shared" ref="D80" si="16">+D81+D82+D83</f>
        <v>0</v>
      </c>
      <c r="E80" s="115">
        <f t="shared" ref="E80:I80" si="17">+E81+E82+E83</f>
        <v>0</v>
      </c>
      <c r="F80" s="115">
        <f t="shared" si="17"/>
        <v>0</v>
      </c>
      <c r="G80" s="115">
        <f t="shared" si="17"/>
        <v>0</v>
      </c>
      <c r="H80" s="115">
        <f t="shared" si="17"/>
        <v>0</v>
      </c>
      <c r="I80" s="115">
        <f t="shared" si="17"/>
        <v>0</v>
      </c>
    </row>
    <row r="81" spans="2:9" ht="8.25" customHeight="1" x14ac:dyDescent="0.25">
      <c r="B81" s="239" t="s">
        <v>447</v>
      </c>
      <c r="C81" s="240"/>
      <c r="D81" s="114">
        <v>0</v>
      </c>
      <c r="E81" s="114">
        <v>0</v>
      </c>
      <c r="F81" s="114">
        <v>0</v>
      </c>
      <c r="G81" s="114">
        <v>0</v>
      </c>
      <c r="H81" s="114">
        <v>0</v>
      </c>
      <c r="I81" s="114">
        <v>0</v>
      </c>
    </row>
    <row r="82" spans="2:9" ht="8.25" customHeight="1" x14ac:dyDescent="0.25">
      <c r="B82" s="239" t="s">
        <v>448</v>
      </c>
      <c r="C82" s="240"/>
      <c r="D82" s="114">
        <v>0</v>
      </c>
      <c r="E82" s="114">
        <v>0</v>
      </c>
      <c r="F82" s="114">
        <v>0</v>
      </c>
      <c r="G82" s="114">
        <v>0</v>
      </c>
      <c r="H82" s="114">
        <v>0</v>
      </c>
      <c r="I82" s="114">
        <v>0</v>
      </c>
    </row>
    <row r="83" spans="2:9" ht="6.75" customHeight="1" x14ac:dyDescent="0.25">
      <c r="B83" s="239" t="s">
        <v>449</v>
      </c>
      <c r="C83" s="240"/>
      <c r="D83" s="114">
        <v>0</v>
      </c>
      <c r="E83" s="114">
        <v>0</v>
      </c>
      <c r="F83" s="114">
        <v>0</v>
      </c>
      <c r="G83" s="114">
        <v>0</v>
      </c>
      <c r="H83" s="114">
        <v>0</v>
      </c>
      <c r="I83" s="114">
        <v>0</v>
      </c>
    </row>
    <row r="84" spans="2:9" ht="10.5" customHeight="1" x14ac:dyDescent="0.25">
      <c r="B84" s="239" t="s">
        <v>450</v>
      </c>
      <c r="C84" s="240"/>
      <c r="D84" s="115">
        <f t="shared" ref="D84" si="18">+D85+D86+D87+D88+D89+D90+D91</f>
        <v>0</v>
      </c>
      <c r="E84" s="115">
        <f t="shared" ref="E84:I84" si="19">+E85+E86+E87+E88+E89+E90+E91</f>
        <v>0</v>
      </c>
      <c r="F84" s="115">
        <f t="shared" si="19"/>
        <v>0</v>
      </c>
      <c r="G84" s="115">
        <f t="shared" si="19"/>
        <v>0</v>
      </c>
      <c r="H84" s="115">
        <f t="shared" si="19"/>
        <v>0</v>
      </c>
      <c r="I84" s="115">
        <f t="shared" si="19"/>
        <v>0</v>
      </c>
    </row>
    <row r="85" spans="2:9" ht="10.5" customHeight="1" x14ac:dyDescent="0.25">
      <c r="B85" s="239" t="s">
        <v>451</v>
      </c>
      <c r="C85" s="240"/>
      <c r="D85" s="114">
        <v>0</v>
      </c>
      <c r="E85" s="114">
        <v>0</v>
      </c>
      <c r="F85" s="114">
        <v>0</v>
      </c>
      <c r="G85" s="114">
        <v>0</v>
      </c>
      <c r="H85" s="114">
        <v>0</v>
      </c>
      <c r="I85" s="114">
        <v>0</v>
      </c>
    </row>
    <row r="86" spans="2:9" ht="9" customHeight="1" x14ac:dyDescent="0.25">
      <c r="B86" s="239" t="s">
        <v>452</v>
      </c>
      <c r="C86" s="240"/>
      <c r="D86" s="114">
        <v>0</v>
      </c>
      <c r="E86" s="114">
        <v>0</v>
      </c>
      <c r="F86" s="114">
        <v>0</v>
      </c>
      <c r="G86" s="114">
        <v>0</v>
      </c>
      <c r="H86" s="114">
        <v>0</v>
      </c>
      <c r="I86" s="114">
        <v>0</v>
      </c>
    </row>
    <row r="87" spans="2:9" ht="10.5" customHeight="1" x14ac:dyDescent="0.25">
      <c r="B87" s="239" t="s">
        <v>453</v>
      </c>
      <c r="C87" s="240"/>
      <c r="D87" s="114">
        <v>0</v>
      </c>
      <c r="E87" s="114">
        <v>0</v>
      </c>
      <c r="F87" s="114">
        <v>0</v>
      </c>
      <c r="G87" s="114">
        <v>0</v>
      </c>
      <c r="H87" s="114">
        <v>0</v>
      </c>
      <c r="I87" s="114">
        <v>0</v>
      </c>
    </row>
    <row r="88" spans="2:9" ht="9" customHeight="1" x14ac:dyDescent="0.25">
      <c r="B88" s="239" t="s">
        <v>454</v>
      </c>
      <c r="C88" s="240"/>
      <c r="D88" s="114">
        <v>0</v>
      </c>
      <c r="E88" s="114">
        <v>0</v>
      </c>
      <c r="F88" s="114">
        <v>0</v>
      </c>
      <c r="G88" s="114">
        <v>0</v>
      </c>
      <c r="H88" s="114">
        <v>0</v>
      </c>
      <c r="I88" s="114">
        <v>0</v>
      </c>
    </row>
    <row r="89" spans="2:9" ht="9" customHeight="1" x14ac:dyDescent="0.25">
      <c r="B89" s="239" t="s">
        <v>455</v>
      </c>
      <c r="C89" s="240"/>
      <c r="D89" s="114">
        <v>0</v>
      </c>
      <c r="E89" s="114">
        <v>0</v>
      </c>
      <c r="F89" s="114">
        <v>0</v>
      </c>
      <c r="G89" s="114">
        <v>0</v>
      </c>
      <c r="H89" s="114">
        <v>0</v>
      </c>
      <c r="I89" s="114">
        <v>0</v>
      </c>
    </row>
    <row r="90" spans="2:9" ht="10.5" customHeight="1" x14ac:dyDescent="0.25">
      <c r="B90" s="239" t="s">
        <v>456</v>
      </c>
      <c r="C90" s="240"/>
      <c r="D90" s="114">
        <v>0</v>
      </c>
      <c r="E90" s="114">
        <v>0</v>
      </c>
      <c r="F90" s="114">
        <v>0</v>
      </c>
      <c r="G90" s="114">
        <v>0</v>
      </c>
      <c r="H90" s="114">
        <v>0</v>
      </c>
      <c r="I90" s="114">
        <v>0</v>
      </c>
    </row>
    <row r="91" spans="2:9" ht="9" customHeight="1" x14ac:dyDescent="0.25">
      <c r="B91" s="265" t="s">
        <v>457</v>
      </c>
      <c r="C91" s="253"/>
      <c r="D91" s="116">
        <v>0</v>
      </c>
      <c r="E91" s="116">
        <v>0</v>
      </c>
      <c r="F91" s="116">
        <v>0</v>
      </c>
      <c r="G91" s="116">
        <v>0</v>
      </c>
      <c r="H91" s="116">
        <v>0</v>
      </c>
      <c r="I91" s="116">
        <v>0</v>
      </c>
    </row>
    <row r="92" spans="2:9" x14ac:dyDescent="0.25">
      <c r="B92" s="14"/>
      <c r="C92" s="15"/>
      <c r="D92" s="15"/>
      <c r="E92" s="15"/>
      <c r="F92" s="15"/>
      <c r="G92" s="15"/>
      <c r="H92" s="15"/>
      <c r="I92" s="15"/>
    </row>
    <row r="93" spans="2:9" ht="10.5" customHeight="1" x14ac:dyDescent="0.25">
      <c r="B93" s="268" t="s">
        <v>458</v>
      </c>
      <c r="C93" s="269"/>
      <c r="D93" s="119">
        <f t="shared" ref="D93" si="20">+D94+D102+D113+D124+D135+D146+D150+D160+D164</f>
        <v>0</v>
      </c>
      <c r="E93" s="119">
        <f t="shared" ref="E93:I93" si="21">+E94+E102+E113+E124+E135+E146+E150+E160+E164</f>
        <v>0</v>
      </c>
      <c r="F93" s="119">
        <f t="shared" si="21"/>
        <v>0</v>
      </c>
      <c r="G93" s="119">
        <f t="shared" si="21"/>
        <v>0</v>
      </c>
      <c r="H93" s="119">
        <f t="shared" si="21"/>
        <v>0</v>
      </c>
      <c r="I93" s="119">
        <f t="shared" si="21"/>
        <v>0</v>
      </c>
    </row>
    <row r="94" spans="2:9" ht="9" customHeight="1" x14ac:dyDescent="0.25">
      <c r="B94" s="219" t="s">
        <v>381</v>
      </c>
      <c r="C94" s="194"/>
      <c r="D94" s="115">
        <f t="shared" ref="D94" si="22">+D95+D96+D97+D98+D99+D100+D101</f>
        <v>0</v>
      </c>
      <c r="E94" s="115">
        <f t="shared" ref="E94:I94" si="23">+E95+E96+E97+E98+E99+E100+E101</f>
        <v>0</v>
      </c>
      <c r="F94" s="115">
        <f t="shared" si="23"/>
        <v>0</v>
      </c>
      <c r="G94" s="115">
        <f t="shared" si="23"/>
        <v>0</v>
      </c>
      <c r="H94" s="115">
        <f t="shared" si="23"/>
        <v>0</v>
      </c>
      <c r="I94" s="115">
        <f t="shared" si="23"/>
        <v>0</v>
      </c>
    </row>
    <row r="95" spans="2:9" ht="6.75" customHeight="1" x14ac:dyDescent="0.25">
      <c r="B95" s="221" t="s">
        <v>382</v>
      </c>
      <c r="C95" s="240"/>
      <c r="D95" s="114">
        <v>0</v>
      </c>
      <c r="E95" s="114">
        <v>0</v>
      </c>
      <c r="F95" s="114">
        <v>0</v>
      </c>
      <c r="G95" s="114">
        <v>0</v>
      </c>
      <c r="H95" s="114">
        <v>0</v>
      </c>
      <c r="I95" s="114">
        <v>0</v>
      </c>
    </row>
    <row r="96" spans="2:9" ht="8.25" customHeight="1" x14ac:dyDescent="0.25">
      <c r="B96" s="221" t="s">
        <v>383</v>
      </c>
      <c r="C96" s="240"/>
      <c r="D96" s="114">
        <v>0</v>
      </c>
      <c r="E96" s="114">
        <v>0</v>
      </c>
      <c r="F96" s="114">
        <v>0</v>
      </c>
      <c r="G96" s="114">
        <v>0</v>
      </c>
      <c r="H96" s="114">
        <v>0</v>
      </c>
      <c r="I96" s="114">
        <v>0</v>
      </c>
    </row>
    <row r="97" spans="2:9" ht="6" customHeight="1" x14ac:dyDescent="0.25">
      <c r="B97" s="221" t="s">
        <v>384</v>
      </c>
      <c r="C97" s="240"/>
      <c r="D97" s="114">
        <v>0</v>
      </c>
      <c r="E97" s="114">
        <v>0</v>
      </c>
      <c r="F97" s="114">
        <v>0</v>
      </c>
      <c r="G97" s="114">
        <v>0</v>
      </c>
      <c r="H97" s="114">
        <v>0</v>
      </c>
      <c r="I97" s="114">
        <v>0</v>
      </c>
    </row>
    <row r="98" spans="2:9" ht="6.75" customHeight="1" x14ac:dyDescent="0.25">
      <c r="B98" s="221" t="s">
        <v>385</v>
      </c>
      <c r="C98" s="240"/>
      <c r="D98" s="114">
        <v>0</v>
      </c>
      <c r="E98" s="114">
        <v>0</v>
      </c>
      <c r="F98" s="114">
        <v>0</v>
      </c>
      <c r="G98" s="114">
        <v>0</v>
      </c>
      <c r="H98" s="114">
        <v>0</v>
      </c>
      <c r="I98" s="114">
        <v>0</v>
      </c>
    </row>
    <row r="99" spans="2:9" ht="7.5" customHeight="1" x14ac:dyDescent="0.25">
      <c r="B99" s="221" t="s">
        <v>386</v>
      </c>
      <c r="C99" s="240"/>
      <c r="D99" s="114">
        <v>0</v>
      </c>
      <c r="E99" s="114">
        <v>0</v>
      </c>
      <c r="F99" s="114">
        <v>0</v>
      </c>
      <c r="G99" s="114">
        <v>0</v>
      </c>
      <c r="H99" s="114">
        <v>0</v>
      </c>
      <c r="I99" s="114">
        <v>0</v>
      </c>
    </row>
    <row r="100" spans="2:9" ht="7.5" customHeight="1" x14ac:dyDescent="0.25">
      <c r="B100" s="221" t="s">
        <v>387</v>
      </c>
      <c r="C100" s="240"/>
      <c r="D100" s="114">
        <v>0</v>
      </c>
      <c r="E100" s="114">
        <v>0</v>
      </c>
      <c r="F100" s="114">
        <v>0</v>
      </c>
      <c r="G100" s="114">
        <v>0</v>
      </c>
      <c r="H100" s="114">
        <v>0</v>
      </c>
      <c r="I100" s="114">
        <v>0</v>
      </c>
    </row>
    <row r="101" spans="2:9" ht="6.75" customHeight="1" x14ac:dyDescent="0.25">
      <c r="B101" s="221" t="s">
        <v>388</v>
      </c>
      <c r="C101" s="240"/>
      <c r="D101" s="114">
        <v>0</v>
      </c>
      <c r="E101" s="114">
        <v>0</v>
      </c>
      <c r="F101" s="114">
        <v>0</v>
      </c>
      <c r="G101" s="114">
        <v>0</v>
      </c>
      <c r="H101" s="114">
        <v>0</v>
      </c>
      <c r="I101" s="114">
        <v>0</v>
      </c>
    </row>
    <row r="102" spans="2:9" ht="10.5" customHeight="1" x14ac:dyDescent="0.25">
      <c r="B102" s="219" t="s">
        <v>389</v>
      </c>
      <c r="C102" s="194"/>
      <c r="D102" s="115">
        <f t="shared" ref="D102:I102" si="24">+D103+D105+D106+D107+D108+D109+D110+D111+D112</f>
        <v>0</v>
      </c>
      <c r="E102" s="115">
        <f t="shared" si="24"/>
        <v>0</v>
      </c>
      <c r="F102" s="115">
        <f t="shared" si="24"/>
        <v>0</v>
      </c>
      <c r="G102" s="115">
        <f t="shared" si="24"/>
        <v>0</v>
      </c>
      <c r="H102" s="115">
        <f t="shared" si="24"/>
        <v>0</v>
      </c>
      <c r="I102" s="115">
        <f t="shared" si="24"/>
        <v>0</v>
      </c>
    </row>
    <row r="103" spans="2:9" ht="7.5" customHeight="1" x14ac:dyDescent="0.25">
      <c r="B103" s="221" t="s">
        <v>390</v>
      </c>
      <c r="C103" s="240"/>
      <c r="D103" s="114">
        <v>0</v>
      </c>
      <c r="E103" s="114">
        <v>0</v>
      </c>
      <c r="F103" s="114">
        <v>0</v>
      </c>
      <c r="G103" s="114">
        <v>0</v>
      </c>
      <c r="H103" s="114">
        <v>0</v>
      </c>
      <c r="I103" s="114">
        <v>0</v>
      </c>
    </row>
    <row r="104" spans="2:9" ht="9" customHeight="1" x14ac:dyDescent="0.25">
      <c r="B104" s="221" t="s">
        <v>391</v>
      </c>
      <c r="C104" s="240"/>
      <c r="D104" s="114"/>
      <c r="E104" s="114"/>
      <c r="F104" s="114"/>
      <c r="G104" s="114"/>
      <c r="H104" s="114"/>
      <c r="I104" s="114"/>
    </row>
    <row r="105" spans="2:9" ht="6.75" customHeight="1" x14ac:dyDescent="0.25">
      <c r="B105" s="221" t="s">
        <v>392</v>
      </c>
      <c r="C105" s="240"/>
      <c r="D105" s="114">
        <v>0</v>
      </c>
      <c r="E105" s="114">
        <v>0</v>
      </c>
      <c r="F105" s="114">
        <v>0</v>
      </c>
      <c r="G105" s="114">
        <v>0</v>
      </c>
      <c r="H105" s="114">
        <v>0</v>
      </c>
      <c r="I105" s="114">
        <v>0</v>
      </c>
    </row>
    <row r="106" spans="2:9" ht="9" customHeight="1" x14ac:dyDescent="0.25">
      <c r="B106" s="221" t="s">
        <v>393</v>
      </c>
      <c r="C106" s="240"/>
      <c r="D106" s="114">
        <v>0</v>
      </c>
      <c r="E106" s="114">
        <v>0</v>
      </c>
      <c r="F106" s="114">
        <v>0</v>
      </c>
      <c r="G106" s="114">
        <v>0</v>
      </c>
      <c r="H106" s="114">
        <v>0</v>
      </c>
      <c r="I106" s="114">
        <v>0</v>
      </c>
    </row>
    <row r="107" spans="2:9" ht="8.25" customHeight="1" x14ac:dyDescent="0.25">
      <c r="B107" s="221" t="s">
        <v>394</v>
      </c>
      <c r="C107" s="240"/>
      <c r="D107" s="114">
        <v>0</v>
      </c>
      <c r="E107" s="114">
        <v>0</v>
      </c>
      <c r="F107" s="114">
        <v>0</v>
      </c>
      <c r="G107" s="114">
        <v>0</v>
      </c>
      <c r="H107" s="114">
        <v>0</v>
      </c>
      <c r="I107" s="114">
        <v>0</v>
      </c>
    </row>
    <row r="108" spans="2:9" ht="9" customHeight="1" x14ac:dyDescent="0.25">
      <c r="B108" s="221" t="s">
        <v>395</v>
      </c>
      <c r="C108" s="240"/>
      <c r="D108" s="114">
        <v>0</v>
      </c>
      <c r="E108" s="114">
        <v>0</v>
      </c>
      <c r="F108" s="114">
        <v>0</v>
      </c>
      <c r="G108" s="114">
        <v>0</v>
      </c>
      <c r="H108" s="114">
        <v>0</v>
      </c>
      <c r="I108" s="114">
        <v>0</v>
      </c>
    </row>
    <row r="109" spans="2:9" ht="7.5" customHeight="1" x14ac:dyDescent="0.25">
      <c r="B109" s="221" t="s">
        <v>396</v>
      </c>
      <c r="C109" s="240"/>
      <c r="D109" s="114">
        <v>0</v>
      </c>
      <c r="E109" s="114">
        <v>0</v>
      </c>
      <c r="F109" s="114">
        <v>0</v>
      </c>
      <c r="G109" s="114">
        <v>0</v>
      </c>
      <c r="H109" s="114">
        <v>0</v>
      </c>
      <c r="I109" s="114">
        <v>0</v>
      </c>
    </row>
    <row r="110" spans="2:9" ht="8.25" customHeight="1" x14ac:dyDescent="0.25">
      <c r="B110" s="221" t="s">
        <v>397</v>
      </c>
      <c r="C110" s="240"/>
      <c r="D110" s="114">
        <v>0</v>
      </c>
      <c r="E110" s="114">
        <v>0</v>
      </c>
      <c r="F110" s="114">
        <v>0</v>
      </c>
      <c r="G110" s="114">
        <v>0</v>
      </c>
      <c r="H110" s="114">
        <v>0</v>
      </c>
      <c r="I110" s="114">
        <v>0</v>
      </c>
    </row>
    <row r="111" spans="2:9" ht="9.75" customHeight="1" x14ac:dyDescent="0.25">
      <c r="B111" s="221" t="s">
        <v>398</v>
      </c>
      <c r="C111" s="240"/>
      <c r="D111" s="114">
        <v>0</v>
      </c>
      <c r="E111" s="114">
        <v>0</v>
      </c>
      <c r="F111" s="114">
        <v>0</v>
      </c>
      <c r="G111" s="114">
        <v>0</v>
      </c>
      <c r="H111" s="114">
        <v>0</v>
      </c>
      <c r="I111" s="114">
        <v>0</v>
      </c>
    </row>
    <row r="112" spans="2:9" ht="7.5" customHeight="1" x14ac:dyDescent="0.25">
      <c r="B112" s="221" t="s">
        <v>399</v>
      </c>
      <c r="C112" s="240"/>
      <c r="D112" s="114">
        <v>0</v>
      </c>
      <c r="E112" s="114">
        <v>0</v>
      </c>
      <c r="F112" s="114">
        <v>0</v>
      </c>
      <c r="G112" s="114">
        <v>0</v>
      </c>
      <c r="H112" s="114">
        <v>0</v>
      </c>
      <c r="I112" s="114">
        <v>0</v>
      </c>
    </row>
    <row r="113" spans="2:9" ht="11.25" customHeight="1" x14ac:dyDescent="0.25">
      <c r="B113" s="219" t="s">
        <v>400</v>
      </c>
      <c r="C113" s="194"/>
      <c r="D113" s="115">
        <f t="shared" ref="D113" si="25">+D114+D115+D116+D117+D118+D120+D121+D122+D123</f>
        <v>0</v>
      </c>
      <c r="E113" s="115">
        <f t="shared" ref="E113:I113" si="26">+E114+E115+E116+E117+E118+E120+E121+E122+E123</f>
        <v>0</v>
      </c>
      <c r="F113" s="115">
        <f t="shared" si="26"/>
        <v>0</v>
      </c>
      <c r="G113" s="115">
        <f t="shared" si="26"/>
        <v>0</v>
      </c>
      <c r="H113" s="115">
        <f t="shared" si="26"/>
        <v>0</v>
      </c>
      <c r="I113" s="115">
        <f t="shared" si="26"/>
        <v>0</v>
      </c>
    </row>
    <row r="114" spans="2:9" ht="9.75" customHeight="1" x14ac:dyDescent="0.25">
      <c r="B114" s="221" t="s">
        <v>401</v>
      </c>
      <c r="C114" s="240"/>
      <c r="D114" s="114">
        <v>0</v>
      </c>
      <c r="E114" s="114">
        <v>0</v>
      </c>
      <c r="F114" s="114">
        <v>0</v>
      </c>
      <c r="G114" s="114">
        <v>0</v>
      </c>
      <c r="H114" s="114">
        <v>0</v>
      </c>
      <c r="I114" s="114">
        <v>0</v>
      </c>
    </row>
    <row r="115" spans="2:9" ht="9" customHeight="1" x14ac:dyDescent="0.25">
      <c r="B115" s="221" t="s">
        <v>402</v>
      </c>
      <c r="C115" s="240"/>
      <c r="D115" s="114">
        <v>0</v>
      </c>
      <c r="E115" s="114">
        <v>0</v>
      </c>
      <c r="F115" s="114">
        <v>0</v>
      </c>
      <c r="G115" s="114">
        <v>0</v>
      </c>
      <c r="H115" s="114">
        <v>0</v>
      </c>
      <c r="I115" s="114">
        <v>0</v>
      </c>
    </row>
    <row r="116" spans="2:9" ht="9" customHeight="1" x14ac:dyDescent="0.25">
      <c r="B116" s="221" t="s">
        <v>403</v>
      </c>
      <c r="C116" s="240"/>
      <c r="D116" s="114">
        <v>0</v>
      </c>
      <c r="E116" s="114">
        <v>0</v>
      </c>
      <c r="F116" s="114">
        <v>0</v>
      </c>
      <c r="G116" s="114">
        <v>0</v>
      </c>
      <c r="H116" s="114">
        <v>0</v>
      </c>
      <c r="I116" s="114">
        <v>0</v>
      </c>
    </row>
    <row r="117" spans="2:9" ht="9" customHeight="1" x14ac:dyDescent="0.25">
      <c r="B117" s="221" t="s">
        <v>404</v>
      </c>
      <c r="C117" s="240"/>
      <c r="D117" s="114">
        <v>0</v>
      </c>
      <c r="E117" s="114">
        <v>0</v>
      </c>
      <c r="F117" s="114">
        <v>0</v>
      </c>
      <c r="G117" s="114">
        <v>0</v>
      </c>
      <c r="H117" s="114">
        <v>0</v>
      </c>
      <c r="I117" s="114">
        <v>0</v>
      </c>
    </row>
    <row r="118" spans="2:9" ht="9.75" customHeight="1" x14ac:dyDescent="0.25">
      <c r="B118" s="221" t="s">
        <v>405</v>
      </c>
      <c r="C118" s="240"/>
      <c r="D118" s="114">
        <v>0</v>
      </c>
      <c r="E118" s="114">
        <v>0</v>
      </c>
      <c r="F118" s="114">
        <v>0</v>
      </c>
      <c r="G118" s="114">
        <v>0</v>
      </c>
      <c r="H118" s="114">
        <v>0</v>
      </c>
      <c r="I118" s="114">
        <v>0</v>
      </c>
    </row>
    <row r="119" spans="2:9" ht="7.5" customHeight="1" x14ac:dyDescent="0.25">
      <c r="B119" s="221" t="s">
        <v>406</v>
      </c>
      <c r="C119" s="240"/>
      <c r="D119" s="114"/>
      <c r="E119" s="114"/>
      <c r="F119" s="114"/>
      <c r="G119" s="114"/>
      <c r="H119" s="114"/>
      <c r="I119" s="114"/>
    </row>
    <row r="120" spans="2:9" ht="9" customHeight="1" x14ac:dyDescent="0.25">
      <c r="B120" s="221" t="s">
        <v>407</v>
      </c>
      <c r="C120" s="240"/>
      <c r="D120" s="114">
        <v>0</v>
      </c>
      <c r="E120" s="114">
        <v>0</v>
      </c>
      <c r="F120" s="114">
        <v>0</v>
      </c>
      <c r="G120" s="114">
        <v>0</v>
      </c>
      <c r="H120" s="114">
        <v>0</v>
      </c>
      <c r="I120" s="114">
        <v>0</v>
      </c>
    </row>
    <row r="121" spans="2:9" ht="9" customHeight="1" x14ac:dyDescent="0.25">
      <c r="B121" s="221" t="s">
        <v>408</v>
      </c>
      <c r="C121" s="240"/>
      <c r="D121" s="114">
        <v>0</v>
      </c>
      <c r="E121" s="114">
        <v>0</v>
      </c>
      <c r="F121" s="114">
        <v>0</v>
      </c>
      <c r="G121" s="114">
        <v>0</v>
      </c>
      <c r="H121" s="114">
        <v>0</v>
      </c>
      <c r="I121" s="114">
        <v>0</v>
      </c>
    </row>
    <row r="122" spans="2:9" ht="6.75" customHeight="1" x14ac:dyDescent="0.25">
      <c r="B122" s="221" t="s">
        <v>409</v>
      </c>
      <c r="C122" s="240"/>
      <c r="D122" s="114">
        <v>0</v>
      </c>
      <c r="E122" s="114">
        <v>0</v>
      </c>
      <c r="F122" s="114">
        <v>0</v>
      </c>
      <c r="G122" s="114">
        <v>0</v>
      </c>
      <c r="H122" s="114">
        <v>0</v>
      </c>
      <c r="I122" s="114">
        <v>0</v>
      </c>
    </row>
    <row r="123" spans="2:9" ht="10.5" customHeight="1" x14ac:dyDescent="0.25">
      <c r="B123" s="221" t="s">
        <v>410</v>
      </c>
      <c r="C123" s="240"/>
      <c r="D123" s="114">
        <v>0</v>
      </c>
      <c r="E123" s="114">
        <v>0</v>
      </c>
      <c r="F123" s="114">
        <v>0</v>
      </c>
      <c r="G123" s="114">
        <v>0</v>
      </c>
      <c r="H123" s="114">
        <v>0</v>
      </c>
      <c r="I123" s="114">
        <v>0</v>
      </c>
    </row>
    <row r="124" spans="2:9" ht="12" customHeight="1" x14ac:dyDescent="0.25">
      <c r="B124" s="219" t="s">
        <v>411</v>
      </c>
      <c r="C124" s="194"/>
      <c r="D124" s="115">
        <f t="shared" ref="D124" si="27">+D126+D127+D128+D129+D130+D131+D132+D133+D134</f>
        <v>0</v>
      </c>
      <c r="E124" s="115">
        <f t="shared" ref="E124:I124" si="28">+E126+E127+E128+E129+E130+E131+E132+E133+E134</f>
        <v>0</v>
      </c>
      <c r="F124" s="115">
        <f t="shared" si="28"/>
        <v>0</v>
      </c>
      <c r="G124" s="115">
        <f t="shared" si="28"/>
        <v>0</v>
      </c>
      <c r="H124" s="115">
        <f t="shared" si="28"/>
        <v>0</v>
      </c>
      <c r="I124" s="115">
        <f t="shared" si="28"/>
        <v>0</v>
      </c>
    </row>
    <row r="125" spans="2:9" ht="9" customHeight="1" x14ac:dyDescent="0.25">
      <c r="B125" s="221" t="s">
        <v>412</v>
      </c>
      <c r="C125" s="240"/>
      <c r="D125" s="114"/>
      <c r="E125" s="114"/>
      <c r="F125" s="114"/>
      <c r="G125" s="114"/>
      <c r="H125" s="114"/>
      <c r="I125" s="114"/>
    </row>
    <row r="126" spans="2:9" ht="10.5" customHeight="1" x14ac:dyDescent="0.25">
      <c r="B126" s="221" t="s">
        <v>413</v>
      </c>
      <c r="C126" s="240"/>
      <c r="D126" s="114">
        <v>0</v>
      </c>
      <c r="E126" s="114">
        <v>0</v>
      </c>
      <c r="F126" s="114">
        <v>0</v>
      </c>
      <c r="G126" s="114">
        <v>0</v>
      </c>
      <c r="H126" s="114">
        <v>0</v>
      </c>
      <c r="I126" s="114">
        <v>0</v>
      </c>
    </row>
    <row r="127" spans="2:9" ht="9" customHeight="1" x14ac:dyDescent="0.25">
      <c r="B127" s="221" t="s">
        <v>414</v>
      </c>
      <c r="C127" s="240"/>
      <c r="D127" s="114">
        <v>0</v>
      </c>
      <c r="E127" s="114">
        <v>0</v>
      </c>
      <c r="F127" s="114">
        <v>0</v>
      </c>
      <c r="G127" s="114">
        <v>0</v>
      </c>
      <c r="H127" s="114">
        <v>0</v>
      </c>
      <c r="I127" s="114">
        <v>0</v>
      </c>
    </row>
    <row r="128" spans="2:9" ht="9" customHeight="1" x14ac:dyDescent="0.25">
      <c r="B128" s="221" t="s">
        <v>415</v>
      </c>
      <c r="C128" s="240"/>
      <c r="D128" s="114">
        <v>0</v>
      </c>
      <c r="E128" s="114">
        <v>0</v>
      </c>
      <c r="F128" s="114">
        <v>0</v>
      </c>
      <c r="G128" s="114">
        <v>0</v>
      </c>
      <c r="H128" s="114">
        <v>0</v>
      </c>
      <c r="I128" s="114">
        <v>0</v>
      </c>
    </row>
    <row r="129" spans="2:9" ht="8.25" customHeight="1" x14ac:dyDescent="0.25">
      <c r="B129" s="221" t="s">
        <v>416</v>
      </c>
      <c r="C129" s="240"/>
      <c r="D129" s="114">
        <v>0</v>
      </c>
      <c r="E129" s="114">
        <v>0</v>
      </c>
      <c r="F129" s="114">
        <v>0</v>
      </c>
      <c r="G129" s="114">
        <v>0</v>
      </c>
      <c r="H129" s="114">
        <v>0</v>
      </c>
      <c r="I129" s="114">
        <v>0</v>
      </c>
    </row>
    <row r="130" spans="2:9" ht="11.25" customHeight="1" x14ac:dyDescent="0.25">
      <c r="B130" s="221" t="s">
        <v>417</v>
      </c>
      <c r="C130" s="240"/>
      <c r="D130" s="114">
        <v>0</v>
      </c>
      <c r="E130" s="114">
        <v>0</v>
      </c>
      <c r="F130" s="114">
        <v>0</v>
      </c>
      <c r="G130" s="114">
        <v>0</v>
      </c>
      <c r="H130" s="114">
        <v>0</v>
      </c>
      <c r="I130" s="114">
        <v>0</v>
      </c>
    </row>
    <row r="131" spans="2:9" ht="8.25" customHeight="1" x14ac:dyDescent="0.25">
      <c r="B131" s="221" t="s">
        <v>418</v>
      </c>
      <c r="C131" s="240"/>
      <c r="D131" s="114">
        <v>0</v>
      </c>
      <c r="E131" s="114">
        <v>0</v>
      </c>
      <c r="F131" s="114">
        <v>0</v>
      </c>
      <c r="G131" s="114">
        <v>0</v>
      </c>
      <c r="H131" s="114">
        <v>0</v>
      </c>
      <c r="I131" s="114">
        <v>0</v>
      </c>
    </row>
    <row r="132" spans="2:9" ht="9.75" customHeight="1" x14ac:dyDescent="0.25">
      <c r="B132" s="221" t="s">
        <v>419</v>
      </c>
      <c r="C132" s="240"/>
      <c r="D132" s="114">
        <v>0</v>
      </c>
      <c r="E132" s="114">
        <v>0</v>
      </c>
      <c r="F132" s="114">
        <v>0</v>
      </c>
      <c r="G132" s="114">
        <v>0</v>
      </c>
      <c r="H132" s="114">
        <v>0</v>
      </c>
      <c r="I132" s="114">
        <v>0</v>
      </c>
    </row>
    <row r="133" spans="2:9" ht="9" customHeight="1" x14ac:dyDescent="0.25">
      <c r="B133" s="221" t="s">
        <v>420</v>
      </c>
      <c r="C133" s="240"/>
      <c r="D133" s="114">
        <v>0</v>
      </c>
      <c r="E133" s="114">
        <v>0</v>
      </c>
      <c r="F133" s="114">
        <v>0</v>
      </c>
      <c r="G133" s="114">
        <v>0</v>
      </c>
      <c r="H133" s="114">
        <v>0</v>
      </c>
      <c r="I133" s="114">
        <v>0</v>
      </c>
    </row>
    <row r="134" spans="2:9" ht="9.75" customHeight="1" x14ac:dyDescent="0.25">
      <c r="B134" s="221" t="s">
        <v>421</v>
      </c>
      <c r="C134" s="240"/>
      <c r="D134" s="114">
        <v>0</v>
      </c>
      <c r="E134" s="114">
        <v>0</v>
      </c>
      <c r="F134" s="114">
        <v>0</v>
      </c>
      <c r="G134" s="114">
        <v>0</v>
      </c>
      <c r="H134" s="114">
        <v>0</v>
      </c>
      <c r="I134" s="114">
        <v>0</v>
      </c>
    </row>
    <row r="135" spans="2:9" ht="9.75" customHeight="1" x14ac:dyDescent="0.25">
      <c r="B135" s="219" t="s">
        <v>422</v>
      </c>
      <c r="C135" s="194"/>
      <c r="D135" s="115">
        <f t="shared" ref="D135:I135" si="29">+D137+D138+D139+D140+D141+D142+D143+D144+D145</f>
        <v>0</v>
      </c>
      <c r="E135" s="115">
        <f t="shared" si="29"/>
        <v>0</v>
      </c>
      <c r="F135" s="115">
        <f t="shared" si="29"/>
        <v>0</v>
      </c>
      <c r="G135" s="115">
        <f t="shared" si="29"/>
        <v>0</v>
      </c>
      <c r="H135" s="115">
        <f t="shared" si="29"/>
        <v>0</v>
      </c>
      <c r="I135" s="115">
        <f t="shared" si="29"/>
        <v>0</v>
      </c>
    </row>
    <row r="136" spans="2:9" ht="10.5" customHeight="1" x14ac:dyDescent="0.25">
      <c r="B136" s="221" t="s">
        <v>423</v>
      </c>
      <c r="C136" s="240"/>
      <c r="D136" s="114"/>
      <c r="E136" s="114"/>
      <c r="F136" s="114"/>
      <c r="G136" s="114"/>
      <c r="H136" s="114"/>
      <c r="I136" s="114"/>
    </row>
    <row r="137" spans="2:9" ht="10.5" customHeight="1" x14ac:dyDescent="0.25">
      <c r="B137" s="221" t="s">
        <v>424</v>
      </c>
      <c r="C137" s="240"/>
      <c r="D137" s="114">
        <v>0</v>
      </c>
      <c r="E137" s="114">
        <v>0</v>
      </c>
      <c r="F137" s="114">
        <v>0</v>
      </c>
      <c r="G137" s="114">
        <v>0</v>
      </c>
      <c r="H137" s="114">
        <v>0</v>
      </c>
      <c r="I137" s="114">
        <v>0</v>
      </c>
    </row>
    <row r="138" spans="2:9" ht="9.75" customHeight="1" x14ac:dyDescent="0.25">
      <c r="B138" s="221" t="s">
        <v>459</v>
      </c>
      <c r="C138" s="240"/>
      <c r="D138" s="114">
        <v>0</v>
      </c>
      <c r="E138" s="114">
        <v>0</v>
      </c>
      <c r="F138" s="114">
        <v>0</v>
      </c>
      <c r="G138" s="114">
        <v>0</v>
      </c>
      <c r="H138" s="114">
        <v>0</v>
      </c>
      <c r="I138" s="114">
        <v>0</v>
      </c>
    </row>
    <row r="139" spans="2:9" ht="9.75" customHeight="1" x14ac:dyDescent="0.25">
      <c r="B139" s="221" t="s">
        <v>426</v>
      </c>
      <c r="C139" s="240"/>
      <c r="D139" s="114">
        <v>0</v>
      </c>
      <c r="E139" s="114">
        <v>0</v>
      </c>
      <c r="F139" s="114">
        <v>0</v>
      </c>
      <c r="G139" s="114">
        <v>0</v>
      </c>
      <c r="H139" s="114">
        <v>0</v>
      </c>
      <c r="I139" s="114">
        <v>0</v>
      </c>
    </row>
    <row r="140" spans="2:9" ht="9" customHeight="1" x14ac:dyDescent="0.25">
      <c r="B140" s="221" t="s">
        <v>427</v>
      </c>
      <c r="C140" s="240"/>
      <c r="D140" s="114">
        <v>0</v>
      </c>
      <c r="E140" s="114">
        <v>0</v>
      </c>
      <c r="F140" s="114">
        <v>0</v>
      </c>
      <c r="G140" s="114">
        <v>0</v>
      </c>
      <c r="H140" s="114">
        <v>0</v>
      </c>
      <c r="I140" s="114">
        <v>0</v>
      </c>
    </row>
    <row r="141" spans="2:9" ht="9" customHeight="1" x14ac:dyDescent="0.25">
      <c r="B141" s="221" t="s">
        <v>428</v>
      </c>
      <c r="C141" s="240"/>
      <c r="D141" s="114">
        <v>0</v>
      </c>
      <c r="E141" s="114">
        <v>0</v>
      </c>
      <c r="F141" s="114">
        <v>0</v>
      </c>
      <c r="G141" s="114">
        <v>0</v>
      </c>
      <c r="H141" s="114">
        <v>0</v>
      </c>
      <c r="I141" s="114">
        <v>0</v>
      </c>
    </row>
    <row r="142" spans="2:9" ht="7.5" customHeight="1" x14ac:dyDescent="0.25">
      <c r="B142" s="221" t="s">
        <v>429</v>
      </c>
      <c r="C142" s="240"/>
      <c r="D142" s="114">
        <v>0</v>
      </c>
      <c r="E142" s="114">
        <v>0</v>
      </c>
      <c r="F142" s="114">
        <v>0</v>
      </c>
      <c r="G142" s="114">
        <v>0</v>
      </c>
      <c r="H142" s="114">
        <v>0</v>
      </c>
      <c r="I142" s="114">
        <v>0</v>
      </c>
    </row>
    <row r="143" spans="2:9" ht="8.25" customHeight="1" x14ac:dyDescent="0.25">
      <c r="B143" s="221" t="s">
        <v>430</v>
      </c>
      <c r="C143" s="240"/>
      <c r="D143" s="114">
        <v>0</v>
      </c>
      <c r="E143" s="114">
        <v>0</v>
      </c>
      <c r="F143" s="114">
        <v>0</v>
      </c>
      <c r="G143" s="114">
        <v>0</v>
      </c>
      <c r="H143" s="114">
        <v>0</v>
      </c>
      <c r="I143" s="114">
        <v>0</v>
      </c>
    </row>
    <row r="144" spans="2:9" ht="9" customHeight="1" x14ac:dyDescent="0.25">
      <c r="B144" s="221" t="s">
        <v>431</v>
      </c>
      <c r="C144" s="240"/>
      <c r="D144" s="114">
        <v>0</v>
      </c>
      <c r="E144" s="114">
        <v>0</v>
      </c>
      <c r="F144" s="114">
        <v>0</v>
      </c>
      <c r="G144" s="114">
        <v>0</v>
      </c>
      <c r="H144" s="114">
        <v>0</v>
      </c>
      <c r="I144" s="114">
        <v>0</v>
      </c>
    </row>
    <row r="145" spans="2:9" ht="8.25" customHeight="1" x14ac:dyDescent="0.25">
      <c r="B145" s="221" t="s">
        <v>432</v>
      </c>
      <c r="C145" s="240"/>
      <c r="D145" s="114">
        <v>0</v>
      </c>
      <c r="E145" s="114">
        <v>0</v>
      </c>
      <c r="F145" s="114">
        <v>0</v>
      </c>
      <c r="G145" s="114">
        <v>0</v>
      </c>
      <c r="H145" s="114">
        <v>0</v>
      </c>
      <c r="I145" s="114">
        <v>0</v>
      </c>
    </row>
    <row r="146" spans="2:9" ht="11.25" customHeight="1" x14ac:dyDescent="0.25">
      <c r="B146" s="219" t="s">
        <v>433</v>
      </c>
      <c r="C146" s="194"/>
      <c r="D146" s="115">
        <f t="shared" ref="D146" si="30">+D147+D148+D149</f>
        <v>0</v>
      </c>
      <c r="E146" s="115">
        <f t="shared" ref="E146:I146" si="31">+E147+E148+E149</f>
        <v>0</v>
      </c>
      <c r="F146" s="115">
        <f t="shared" si="31"/>
        <v>0</v>
      </c>
      <c r="G146" s="115">
        <f t="shared" si="31"/>
        <v>0</v>
      </c>
      <c r="H146" s="115">
        <f t="shared" si="31"/>
        <v>0</v>
      </c>
      <c r="I146" s="115">
        <f t="shared" si="31"/>
        <v>0</v>
      </c>
    </row>
    <row r="147" spans="2:9" ht="9.75" customHeight="1" x14ac:dyDescent="0.25">
      <c r="B147" s="221" t="s">
        <v>434</v>
      </c>
      <c r="C147" s="240"/>
      <c r="D147" s="114">
        <v>0</v>
      </c>
      <c r="E147" s="114">
        <v>0</v>
      </c>
      <c r="F147" s="114">
        <v>0</v>
      </c>
      <c r="G147" s="114">
        <v>0</v>
      </c>
      <c r="H147" s="114">
        <v>0</v>
      </c>
      <c r="I147" s="114">
        <v>0</v>
      </c>
    </row>
    <row r="148" spans="2:9" ht="9.75" customHeight="1" x14ac:dyDescent="0.25">
      <c r="B148" s="221" t="s">
        <v>435</v>
      </c>
      <c r="C148" s="240"/>
      <c r="D148" s="114">
        <v>0</v>
      </c>
      <c r="E148" s="114">
        <v>0</v>
      </c>
      <c r="F148" s="114">
        <v>0</v>
      </c>
      <c r="G148" s="114">
        <v>0</v>
      </c>
      <c r="H148" s="114">
        <v>0</v>
      </c>
      <c r="I148" s="114">
        <v>0</v>
      </c>
    </row>
    <row r="149" spans="2:9" ht="10.5" customHeight="1" x14ac:dyDescent="0.25">
      <c r="B149" s="221" t="s">
        <v>436</v>
      </c>
      <c r="C149" s="240"/>
      <c r="D149" s="114">
        <v>0</v>
      </c>
      <c r="E149" s="114">
        <v>0</v>
      </c>
      <c r="F149" s="114">
        <v>0</v>
      </c>
      <c r="G149" s="114">
        <v>0</v>
      </c>
      <c r="H149" s="114">
        <v>0</v>
      </c>
      <c r="I149" s="114">
        <v>0</v>
      </c>
    </row>
    <row r="150" spans="2:9" ht="12.75" customHeight="1" x14ac:dyDescent="0.25">
      <c r="B150" s="219" t="s">
        <v>460</v>
      </c>
      <c r="C150" s="194"/>
      <c r="D150" s="115">
        <f t="shared" ref="D150" si="32">+D152+D153+D154+D155+D156+D158+D159</f>
        <v>0</v>
      </c>
      <c r="E150" s="115">
        <f t="shared" ref="E150:I150" si="33">+E152+E153+E154+E155+E156+E158+E159</f>
        <v>0</v>
      </c>
      <c r="F150" s="115">
        <f t="shared" si="33"/>
        <v>0</v>
      </c>
      <c r="G150" s="115">
        <f t="shared" si="33"/>
        <v>0</v>
      </c>
      <c r="H150" s="115">
        <f t="shared" si="33"/>
        <v>0</v>
      </c>
      <c r="I150" s="115">
        <f t="shared" si="33"/>
        <v>0</v>
      </c>
    </row>
    <row r="151" spans="2:9" ht="10.5" customHeight="1" x14ac:dyDescent="0.25">
      <c r="B151" s="221" t="s">
        <v>461</v>
      </c>
      <c r="C151" s="240"/>
      <c r="D151" s="114"/>
      <c r="E151" s="114"/>
      <c r="F151" s="114"/>
      <c r="G151" s="114"/>
      <c r="H151" s="114"/>
      <c r="I151" s="114"/>
    </row>
    <row r="152" spans="2:9" ht="9" customHeight="1" x14ac:dyDescent="0.25">
      <c r="B152" s="221" t="s">
        <v>438</v>
      </c>
      <c r="C152" s="240"/>
      <c r="D152" s="114">
        <v>0</v>
      </c>
      <c r="E152" s="114">
        <v>0</v>
      </c>
      <c r="F152" s="114">
        <v>0</v>
      </c>
      <c r="G152" s="114">
        <v>0</v>
      </c>
      <c r="H152" s="114">
        <v>0</v>
      </c>
      <c r="I152" s="114">
        <v>0</v>
      </c>
    </row>
    <row r="153" spans="2:9" ht="9" customHeight="1" x14ac:dyDescent="0.25">
      <c r="B153" s="221" t="s">
        <v>439</v>
      </c>
      <c r="C153" s="240"/>
      <c r="D153" s="114">
        <v>0</v>
      </c>
      <c r="E153" s="114">
        <v>0</v>
      </c>
      <c r="F153" s="114">
        <v>0</v>
      </c>
      <c r="G153" s="114">
        <v>0</v>
      </c>
      <c r="H153" s="114">
        <v>0</v>
      </c>
      <c r="I153" s="114">
        <v>0</v>
      </c>
    </row>
    <row r="154" spans="2:9" ht="10.5" customHeight="1" x14ac:dyDescent="0.25">
      <c r="B154" s="221" t="s">
        <v>440</v>
      </c>
      <c r="C154" s="240"/>
      <c r="D154" s="114">
        <v>0</v>
      </c>
      <c r="E154" s="114">
        <v>0</v>
      </c>
      <c r="F154" s="114">
        <v>0</v>
      </c>
      <c r="G154" s="114">
        <v>0</v>
      </c>
      <c r="H154" s="114">
        <v>0</v>
      </c>
      <c r="I154" s="114">
        <v>0</v>
      </c>
    </row>
    <row r="155" spans="2:9" ht="10.5" customHeight="1" x14ac:dyDescent="0.25">
      <c r="B155" s="221" t="s">
        <v>441</v>
      </c>
      <c r="C155" s="240"/>
      <c r="D155" s="114">
        <v>0</v>
      </c>
      <c r="E155" s="114">
        <v>0</v>
      </c>
      <c r="F155" s="114">
        <v>0</v>
      </c>
      <c r="G155" s="114">
        <v>0</v>
      </c>
      <c r="H155" s="114">
        <v>0</v>
      </c>
      <c r="I155" s="114">
        <v>0</v>
      </c>
    </row>
    <row r="156" spans="2:9" ht="9" customHeight="1" x14ac:dyDescent="0.25">
      <c r="B156" s="221" t="s">
        <v>442</v>
      </c>
      <c r="C156" s="240"/>
      <c r="D156" s="114">
        <v>0</v>
      </c>
      <c r="E156" s="114">
        <v>0</v>
      </c>
      <c r="F156" s="114">
        <v>0</v>
      </c>
      <c r="G156" s="114">
        <v>0</v>
      </c>
      <c r="H156" s="114">
        <v>0</v>
      </c>
      <c r="I156" s="114">
        <v>0</v>
      </c>
    </row>
    <row r="157" spans="2:9" ht="12.75" customHeight="1" x14ac:dyDescent="0.25">
      <c r="B157" s="221" t="s">
        <v>559</v>
      </c>
      <c r="C157" s="240"/>
      <c r="D157" s="114">
        <v>0</v>
      </c>
      <c r="E157" s="114">
        <v>0</v>
      </c>
      <c r="F157" s="114">
        <v>0</v>
      </c>
      <c r="G157" s="114">
        <v>0</v>
      </c>
      <c r="H157" s="114">
        <v>0</v>
      </c>
      <c r="I157" s="114">
        <v>0</v>
      </c>
    </row>
    <row r="158" spans="2:9" ht="9" customHeight="1" x14ac:dyDescent="0.25">
      <c r="B158" s="221" t="s">
        <v>444</v>
      </c>
      <c r="C158" s="240"/>
      <c r="D158" s="114">
        <v>0</v>
      </c>
      <c r="E158" s="114">
        <v>0</v>
      </c>
      <c r="F158" s="114">
        <v>0</v>
      </c>
      <c r="G158" s="114">
        <v>0</v>
      </c>
      <c r="H158" s="114">
        <v>0</v>
      </c>
      <c r="I158" s="114">
        <v>0</v>
      </c>
    </row>
    <row r="159" spans="2:9" ht="10.5" customHeight="1" x14ac:dyDescent="0.25">
      <c r="B159" s="221" t="s">
        <v>445</v>
      </c>
      <c r="C159" s="240"/>
      <c r="D159" s="114">
        <v>0</v>
      </c>
      <c r="E159" s="114">
        <v>0</v>
      </c>
      <c r="F159" s="114">
        <v>0</v>
      </c>
      <c r="G159" s="114">
        <v>0</v>
      </c>
      <c r="H159" s="114">
        <v>0</v>
      </c>
      <c r="I159" s="114">
        <v>0</v>
      </c>
    </row>
    <row r="160" spans="2:9" x14ac:dyDescent="0.25">
      <c r="B160" s="219" t="s">
        <v>446</v>
      </c>
      <c r="C160" s="194"/>
      <c r="D160" s="115">
        <f t="shared" ref="D160" si="34">+D161+D162+D163</f>
        <v>0</v>
      </c>
      <c r="E160" s="115">
        <f t="shared" ref="E160:I160" si="35">+E161+E162+E163</f>
        <v>0</v>
      </c>
      <c r="F160" s="115">
        <f t="shared" si="35"/>
        <v>0</v>
      </c>
      <c r="G160" s="115">
        <f t="shared" si="35"/>
        <v>0</v>
      </c>
      <c r="H160" s="115">
        <f t="shared" si="35"/>
        <v>0</v>
      </c>
      <c r="I160" s="115">
        <f t="shared" si="35"/>
        <v>0</v>
      </c>
    </row>
    <row r="161" spans="2:9" ht="9.75" customHeight="1" x14ac:dyDescent="0.25">
      <c r="B161" s="221" t="s">
        <v>447</v>
      </c>
      <c r="C161" s="240"/>
      <c r="D161" s="114">
        <v>0</v>
      </c>
      <c r="E161" s="114">
        <v>0</v>
      </c>
      <c r="F161" s="114">
        <v>0</v>
      </c>
      <c r="G161" s="114">
        <v>0</v>
      </c>
      <c r="H161" s="114">
        <v>0</v>
      </c>
      <c r="I161" s="114">
        <v>0</v>
      </c>
    </row>
    <row r="162" spans="2:9" ht="9" customHeight="1" x14ac:dyDescent="0.25">
      <c r="B162" s="221" t="s">
        <v>448</v>
      </c>
      <c r="C162" s="240"/>
      <c r="D162" s="114">
        <v>0</v>
      </c>
      <c r="E162" s="114">
        <v>0</v>
      </c>
      <c r="F162" s="114">
        <v>0</v>
      </c>
      <c r="G162" s="114">
        <v>0</v>
      </c>
      <c r="H162" s="114">
        <v>0</v>
      </c>
      <c r="I162" s="114">
        <v>0</v>
      </c>
    </row>
    <row r="163" spans="2:9" ht="9" customHeight="1" x14ac:dyDescent="0.25">
      <c r="B163" s="221" t="s">
        <v>449</v>
      </c>
      <c r="C163" s="240"/>
      <c r="D163" s="114">
        <v>0</v>
      </c>
      <c r="E163" s="114">
        <v>0</v>
      </c>
      <c r="F163" s="114">
        <v>0</v>
      </c>
      <c r="G163" s="114">
        <v>0</v>
      </c>
      <c r="H163" s="114">
        <v>0</v>
      </c>
      <c r="I163" s="114">
        <v>0</v>
      </c>
    </row>
    <row r="164" spans="2:9" x14ac:dyDescent="0.25">
      <c r="B164" s="219" t="s">
        <v>450</v>
      </c>
      <c r="C164" s="194"/>
      <c r="D164" s="115">
        <f t="shared" ref="D164" si="36">+D165+D166+D167+D168+D169+D170+D171</f>
        <v>0</v>
      </c>
      <c r="E164" s="115">
        <f t="shared" ref="E164:I164" si="37">+E165+E166+E167+E168+E169+E170+E171</f>
        <v>0</v>
      </c>
      <c r="F164" s="115">
        <f t="shared" si="37"/>
        <v>0</v>
      </c>
      <c r="G164" s="115">
        <f t="shared" si="37"/>
        <v>0</v>
      </c>
      <c r="H164" s="115">
        <f t="shared" si="37"/>
        <v>0</v>
      </c>
      <c r="I164" s="115">
        <f t="shared" si="37"/>
        <v>0</v>
      </c>
    </row>
    <row r="165" spans="2:9" ht="9" customHeight="1" x14ac:dyDescent="0.25">
      <c r="B165" s="221" t="s">
        <v>451</v>
      </c>
      <c r="C165" s="240"/>
      <c r="D165" s="114">
        <v>0</v>
      </c>
      <c r="E165" s="114">
        <v>0</v>
      </c>
      <c r="F165" s="114">
        <v>0</v>
      </c>
      <c r="G165" s="114">
        <v>0</v>
      </c>
      <c r="H165" s="114">
        <v>0</v>
      </c>
      <c r="I165" s="114">
        <v>0</v>
      </c>
    </row>
    <row r="166" spans="2:9" ht="9.75" customHeight="1" x14ac:dyDescent="0.25">
      <c r="B166" s="221" t="s">
        <v>452</v>
      </c>
      <c r="C166" s="240"/>
      <c r="D166" s="114">
        <v>0</v>
      </c>
      <c r="E166" s="114">
        <v>0</v>
      </c>
      <c r="F166" s="114">
        <v>0</v>
      </c>
      <c r="G166" s="114">
        <v>0</v>
      </c>
      <c r="H166" s="114">
        <v>0</v>
      </c>
      <c r="I166" s="114">
        <v>0</v>
      </c>
    </row>
    <row r="167" spans="2:9" ht="10.5" customHeight="1" x14ac:dyDescent="0.25">
      <c r="B167" s="221" t="s">
        <v>453</v>
      </c>
      <c r="C167" s="240"/>
      <c r="D167" s="114">
        <v>0</v>
      </c>
      <c r="E167" s="114">
        <v>0</v>
      </c>
      <c r="F167" s="114">
        <v>0</v>
      </c>
      <c r="G167" s="114">
        <v>0</v>
      </c>
      <c r="H167" s="114">
        <v>0</v>
      </c>
      <c r="I167" s="114">
        <v>0</v>
      </c>
    </row>
    <row r="168" spans="2:9" ht="9" customHeight="1" x14ac:dyDescent="0.25">
      <c r="B168" s="221" t="s">
        <v>454</v>
      </c>
      <c r="C168" s="240"/>
      <c r="D168" s="114">
        <v>0</v>
      </c>
      <c r="E168" s="114">
        <v>0</v>
      </c>
      <c r="F168" s="114">
        <v>0</v>
      </c>
      <c r="G168" s="114">
        <v>0</v>
      </c>
      <c r="H168" s="114">
        <v>0</v>
      </c>
      <c r="I168" s="114">
        <v>0</v>
      </c>
    </row>
    <row r="169" spans="2:9" ht="9.75" customHeight="1" x14ac:dyDescent="0.25">
      <c r="B169" s="221" t="s">
        <v>455</v>
      </c>
      <c r="C169" s="240"/>
      <c r="D169" s="114">
        <v>0</v>
      </c>
      <c r="E169" s="114">
        <v>0</v>
      </c>
      <c r="F169" s="114">
        <v>0</v>
      </c>
      <c r="G169" s="114">
        <v>0</v>
      </c>
      <c r="H169" s="114">
        <v>0</v>
      </c>
      <c r="I169" s="114">
        <v>0</v>
      </c>
    </row>
    <row r="170" spans="2:9" ht="11.25" customHeight="1" x14ac:dyDescent="0.25">
      <c r="B170" s="221" t="s">
        <v>456</v>
      </c>
      <c r="C170" s="240"/>
      <c r="D170" s="114">
        <v>0</v>
      </c>
      <c r="E170" s="114">
        <v>0</v>
      </c>
      <c r="F170" s="114">
        <v>0</v>
      </c>
      <c r="G170" s="114">
        <v>0</v>
      </c>
      <c r="H170" s="114">
        <v>0</v>
      </c>
      <c r="I170" s="114">
        <v>0</v>
      </c>
    </row>
    <row r="171" spans="2:9" ht="9.75" customHeight="1" x14ac:dyDescent="0.25">
      <c r="B171" s="221" t="s">
        <v>457</v>
      </c>
      <c r="C171" s="240"/>
      <c r="D171" s="114">
        <v>0</v>
      </c>
      <c r="E171" s="114">
        <v>0</v>
      </c>
      <c r="F171" s="114">
        <v>0</v>
      </c>
      <c r="G171" s="114">
        <v>0</v>
      </c>
      <c r="H171" s="114">
        <v>0</v>
      </c>
      <c r="I171" s="114">
        <v>0</v>
      </c>
    </row>
    <row r="172" spans="2:9" ht="7.5" customHeight="1" x14ac:dyDescent="0.25">
      <c r="B172" s="271"/>
      <c r="C172" s="259"/>
      <c r="D172" s="114"/>
      <c r="E172" s="114"/>
      <c r="F172" s="114"/>
      <c r="G172" s="114"/>
      <c r="H172" s="114"/>
      <c r="I172" s="114"/>
    </row>
    <row r="173" spans="2:9" x14ac:dyDescent="0.25">
      <c r="B173" s="219" t="s">
        <v>462</v>
      </c>
      <c r="C173" s="194"/>
      <c r="D173" s="117">
        <f t="shared" ref="D173" si="38">+D13+D93</f>
        <v>11250</v>
      </c>
      <c r="E173" s="117">
        <f t="shared" ref="E173:I173" si="39">+E13+E93</f>
        <v>0</v>
      </c>
      <c r="F173" s="117">
        <f t="shared" si="39"/>
        <v>11250</v>
      </c>
      <c r="G173" s="117">
        <f t="shared" si="39"/>
        <v>10794</v>
      </c>
      <c r="H173" s="117">
        <f t="shared" si="39"/>
        <v>10794</v>
      </c>
      <c r="I173" s="117">
        <f t="shared" si="39"/>
        <v>456</v>
      </c>
    </row>
    <row r="174" spans="2:9" ht="9" customHeight="1" x14ac:dyDescent="0.25">
      <c r="B174" s="266"/>
      <c r="C174" s="267"/>
      <c r="D174" s="120"/>
      <c r="E174" s="120"/>
      <c r="F174" s="120"/>
      <c r="G174" s="120"/>
      <c r="H174" s="120"/>
      <c r="I174" s="120"/>
    </row>
    <row r="175" spans="2:9" ht="9" customHeight="1" x14ac:dyDescent="0.25">
      <c r="B175" s="79"/>
      <c r="C175" s="79"/>
      <c r="D175" s="79"/>
      <c r="E175" s="79"/>
      <c r="F175" s="79"/>
      <c r="G175" s="79"/>
      <c r="H175" s="79"/>
      <c r="I175" s="79"/>
    </row>
    <row r="176" spans="2:9" ht="9" customHeight="1" x14ac:dyDescent="0.25">
      <c r="B176" s="79"/>
      <c r="C176" s="79"/>
      <c r="D176" s="79"/>
      <c r="E176" s="79"/>
      <c r="F176" s="79"/>
      <c r="G176" s="79"/>
      <c r="H176" s="79"/>
      <c r="I176" s="79"/>
    </row>
    <row r="177" spans="2:9" ht="9" customHeight="1" x14ac:dyDescent="0.25">
      <c r="B177" s="77"/>
      <c r="C177" s="77"/>
      <c r="D177" s="77"/>
      <c r="E177" s="77"/>
      <c r="F177" s="77"/>
      <c r="G177" s="77"/>
      <c r="H177" s="77"/>
      <c r="I177" s="77"/>
    </row>
    <row r="178" spans="2:9" ht="11.25" customHeight="1" x14ac:dyDescent="0.25">
      <c r="B178" s="196"/>
      <c r="C178" s="196"/>
      <c r="D178" s="196"/>
      <c r="E178" s="92"/>
      <c r="F178" s="92"/>
      <c r="G178" s="93"/>
      <c r="H178" s="15"/>
      <c r="I178" s="77"/>
    </row>
    <row r="179" spans="2:9" ht="9" customHeight="1" x14ac:dyDescent="0.25">
      <c r="B179" s="196" t="s">
        <v>563</v>
      </c>
      <c r="C179" s="196"/>
      <c r="D179" s="196"/>
      <c r="E179" s="92"/>
      <c r="F179" s="92"/>
      <c r="G179" s="94"/>
      <c r="H179" s="15"/>
      <c r="I179" s="77"/>
    </row>
    <row r="180" spans="2:9" ht="9" customHeight="1" x14ac:dyDescent="0.25">
      <c r="B180" s="77"/>
      <c r="C180" s="77"/>
      <c r="D180" s="77"/>
      <c r="E180" s="77"/>
      <c r="F180" s="77"/>
      <c r="G180" s="77"/>
      <c r="H180" s="77"/>
      <c r="I180" s="77"/>
    </row>
    <row r="181" spans="2:9" ht="9" customHeight="1" x14ac:dyDescent="0.25">
      <c r="B181" s="77"/>
      <c r="C181" s="77"/>
      <c r="D181" s="77"/>
      <c r="E181" s="77"/>
      <c r="F181" s="77"/>
      <c r="G181" s="77"/>
      <c r="H181" s="77"/>
      <c r="I181" s="77"/>
    </row>
    <row r="182" spans="2:9" x14ac:dyDescent="0.25">
      <c r="B182" s="31"/>
      <c r="C182" s="15"/>
      <c r="D182" s="15"/>
      <c r="E182" s="15"/>
      <c r="F182" s="15"/>
      <c r="G182" s="15"/>
      <c r="H182" s="15"/>
      <c r="I182" s="15"/>
    </row>
    <row r="183" spans="2:9" x14ac:dyDescent="0.25">
      <c r="B183" s="218" t="s">
        <v>374</v>
      </c>
      <c r="C183" s="218"/>
      <c r="D183" s="218"/>
      <c r="E183" s="218"/>
      <c r="F183" s="218"/>
      <c r="G183" s="218"/>
      <c r="H183" s="218"/>
      <c r="I183" s="15"/>
    </row>
    <row r="184" spans="2:9" x14ac:dyDescent="0.25">
      <c r="B184" s="264" t="s">
        <v>375</v>
      </c>
      <c r="C184" s="264"/>
      <c r="D184" s="264"/>
      <c r="E184" s="264"/>
      <c r="F184" s="264"/>
      <c r="G184" s="264"/>
      <c r="H184" s="264"/>
      <c r="I184" s="15"/>
    </row>
    <row r="185" spans="2:9" ht="11.25" customHeight="1" x14ac:dyDescent="0.25">
      <c r="B185" s="178" t="s">
        <v>519</v>
      </c>
      <c r="C185" s="179"/>
      <c r="D185" s="179"/>
      <c r="E185" s="179"/>
      <c r="F185" s="179"/>
      <c r="G185" s="179"/>
      <c r="H185" s="180"/>
      <c r="I185" s="15"/>
    </row>
    <row r="186" spans="2:9" ht="10.5" customHeight="1" x14ac:dyDescent="0.25">
      <c r="B186" s="181" t="s">
        <v>145</v>
      </c>
      <c r="C186" s="182"/>
      <c r="D186" s="182"/>
      <c r="E186" s="182"/>
      <c r="F186" s="182"/>
      <c r="G186" s="182"/>
      <c r="H186" s="183"/>
      <c r="I186" s="15"/>
    </row>
    <row r="187" spans="2:9" ht="9.75" customHeight="1" x14ac:dyDescent="0.25">
      <c r="B187" s="181" t="s">
        <v>152</v>
      </c>
      <c r="C187" s="182"/>
      <c r="D187" s="182"/>
      <c r="E187" s="182"/>
      <c r="F187" s="182"/>
      <c r="G187" s="182"/>
      <c r="H187" s="183"/>
      <c r="I187" s="15"/>
    </row>
    <row r="188" spans="2:9" ht="9" customHeight="1" x14ac:dyDescent="0.25">
      <c r="B188" s="181" t="s">
        <v>582</v>
      </c>
      <c r="C188" s="182"/>
      <c r="D188" s="182"/>
      <c r="E188" s="182"/>
      <c r="F188" s="182"/>
      <c r="G188" s="182"/>
      <c r="H188" s="183"/>
      <c r="I188" s="15"/>
    </row>
    <row r="189" spans="2:9" ht="11.25" customHeight="1" x14ac:dyDescent="0.25">
      <c r="B189" s="184" t="s">
        <v>1</v>
      </c>
      <c r="C189" s="185"/>
      <c r="D189" s="185"/>
      <c r="E189" s="185"/>
      <c r="F189" s="185"/>
      <c r="G189" s="185"/>
      <c r="H189" s="186"/>
      <c r="I189" s="15"/>
    </row>
    <row r="190" spans="2:9" ht="11.25" customHeight="1" x14ac:dyDescent="0.25">
      <c r="B190" s="198" t="s">
        <v>2</v>
      </c>
      <c r="C190" s="215" t="s">
        <v>147</v>
      </c>
      <c r="D190" s="216"/>
      <c r="E190" s="216"/>
      <c r="F190" s="216"/>
      <c r="G190" s="217"/>
      <c r="H190" s="198" t="s">
        <v>153</v>
      </c>
      <c r="I190" s="15"/>
    </row>
    <row r="191" spans="2:9" ht="12" customHeight="1" x14ac:dyDescent="0.25">
      <c r="B191" s="199"/>
      <c r="C191" s="198" t="s">
        <v>124</v>
      </c>
      <c r="D191" s="19" t="s">
        <v>139</v>
      </c>
      <c r="E191" s="198" t="s">
        <v>141</v>
      </c>
      <c r="F191" s="198" t="s">
        <v>125</v>
      </c>
      <c r="G191" s="198" t="s">
        <v>127</v>
      </c>
      <c r="H191" s="199"/>
      <c r="I191" s="15"/>
    </row>
    <row r="192" spans="2:9" ht="11.25" customHeight="1" x14ac:dyDescent="0.25">
      <c r="B192" s="200"/>
      <c r="C192" s="199"/>
      <c r="D192" s="23" t="s">
        <v>140</v>
      </c>
      <c r="E192" s="200"/>
      <c r="F192" s="200"/>
      <c r="G192" s="200"/>
      <c r="H192" s="200"/>
      <c r="I192" s="15"/>
    </row>
    <row r="193" spans="2:9" ht="12.75" customHeight="1" x14ac:dyDescent="0.25">
      <c r="B193" s="72" t="s">
        <v>463</v>
      </c>
      <c r="C193" s="128">
        <f t="shared" ref="C193:H193" si="40">+C195+C196+C197+C198+C199+C200+C201+C202</f>
        <v>11250</v>
      </c>
      <c r="D193" s="121">
        <f t="shared" ref="D193:D195" si="41">+D195+D196+D197+D198+D199+D200+D201+D202</f>
        <v>0</v>
      </c>
      <c r="E193" s="129">
        <f t="shared" si="40"/>
        <v>11250</v>
      </c>
      <c r="F193" s="129">
        <f t="shared" si="40"/>
        <v>10794</v>
      </c>
      <c r="G193" s="129">
        <f t="shared" si="40"/>
        <v>10794</v>
      </c>
      <c r="H193" s="129">
        <f t="shared" si="40"/>
        <v>456</v>
      </c>
      <c r="I193" s="15"/>
    </row>
    <row r="194" spans="2:9" ht="13.5" customHeight="1" x14ac:dyDescent="0.25">
      <c r="B194" s="73" t="s">
        <v>464</v>
      </c>
      <c r="C194" s="130"/>
      <c r="D194" s="131"/>
      <c r="E194" s="118"/>
      <c r="F194" s="118"/>
      <c r="G194" s="118"/>
      <c r="H194" s="118"/>
      <c r="I194" s="15"/>
    </row>
    <row r="195" spans="2:9" ht="12" customHeight="1" x14ac:dyDescent="0.25">
      <c r="B195" s="74" t="s">
        <v>572</v>
      </c>
      <c r="C195" s="130">
        <v>11250</v>
      </c>
      <c r="D195" s="121">
        <f t="shared" si="41"/>
        <v>0</v>
      </c>
      <c r="E195" s="118">
        <v>11250</v>
      </c>
      <c r="F195" s="118">
        <v>10794</v>
      </c>
      <c r="G195" s="118">
        <v>10794</v>
      </c>
      <c r="H195" s="118">
        <f>+E195-G195</f>
        <v>456</v>
      </c>
      <c r="I195" s="15"/>
    </row>
    <row r="196" spans="2:9" ht="8.25" customHeight="1" x14ac:dyDescent="0.25">
      <c r="B196" s="74"/>
      <c r="C196" s="125"/>
      <c r="D196" s="122"/>
      <c r="E196" s="114"/>
      <c r="F196" s="114"/>
      <c r="G196" s="114"/>
      <c r="H196" s="114"/>
      <c r="I196" s="15"/>
    </row>
    <row r="197" spans="2:9" ht="11.25" customHeight="1" x14ac:dyDescent="0.25">
      <c r="B197" s="74"/>
      <c r="C197" s="125"/>
      <c r="D197" s="122"/>
      <c r="E197" s="114"/>
      <c r="F197" s="114"/>
      <c r="G197" s="114"/>
      <c r="H197" s="114"/>
      <c r="I197" s="15"/>
    </row>
    <row r="198" spans="2:9" ht="10.5" customHeight="1" x14ac:dyDescent="0.25">
      <c r="B198" s="74"/>
      <c r="C198" s="125"/>
      <c r="D198" s="122"/>
      <c r="E198" s="114"/>
      <c r="F198" s="114"/>
      <c r="G198" s="114"/>
      <c r="H198" s="114"/>
      <c r="I198" s="15"/>
    </row>
    <row r="199" spans="2:9" ht="10.5" customHeight="1" x14ac:dyDescent="0.25">
      <c r="B199" s="74"/>
      <c r="C199" s="125"/>
      <c r="D199" s="122"/>
      <c r="E199" s="114"/>
      <c r="F199" s="114"/>
      <c r="G199" s="114"/>
      <c r="H199" s="114"/>
      <c r="I199" s="15"/>
    </row>
    <row r="200" spans="2:9" ht="10.5" customHeight="1" x14ac:dyDescent="0.25">
      <c r="B200" s="74"/>
      <c r="C200" s="125"/>
      <c r="D200" s="122"/>
      <c r="E200" s="114"/>
      <c r="F200" s="114"/>
      <c r="G200" s="114"/>
      <c r="H200" s="114"/>
      <c r="I200" s="15"/>
    </row>
    <row r="201" spans="2:9" ht="10.5" customHeight="1" x14ac:dyDescent="0.25">
      <c r="B201" s="74"/>
      <c r="C201" s="125"/>
      <c r="D201" s="122"/>
      <c r="E201" s="114"/>
      <c r="F201" s="114"/>
      <c r="G201" s="114"/>
      <c r="H201" s="114"/>
      <c r="I201" s="15"/>
    </row>
    <row r="202" spans="2:9" ht="9" customHeight="1" x14ac:dyDescent="0.25">
      <c r="B202" s="74"/>
      <c r="C202" s="125"/>
      <c r="D202" s="122"/>
      <c r="E202" s="114"/>
      <c r="F202" s="114"/>
      <c r="G202" s="114"/>
      <c r="H202" s="114"/>
      <c r="I202" s="15"/>
    </row>
    <row r="203" spans="2:9" ht="6.75" customHeight="1" x14ac:dyDescent="0.25">
      <c r="B203" s="74"/>
      <c r="C203" s="125"/>
      <c r="D203" s="122"/>
      <c r="E203" s="114"/>
      <c r="F203" s="114"/>
      <c r="G203" s="114"/>
      <c r="H203" s="114"/>
      <c r="I203" s="15"/>
    </row>
    <row r="204" spans="2:9" ht="10.5" customHeight="1" x14ac:dyDescent="0.25">
      <c r="B204" s="69" t="s">
        <v>465</v>
      </c>
      <c r="C204" s="126">
        <f t="shared" ref="C204:H204" si="42">+C206+C207+C208+C209+C210+C211+C212+C213</f>
        <v>0</v>
      </c>
      <c r="D204" s="121">
        <f t="shared" si="42"/>
        <v>0</v>
      </c>
      <c r="E204" s="115">
        <f t="shared" si="42"/>
        <v>0</v>
      </c>
      <c r="F204" s="115">
        <f t="shared" si="42"/>
        <v>0</v>
      </c>
      <c r="G204" s="115">
        <f t="shared" si="42"/>
        <v>0</v>
      </c>
      <c r="H204" s="115">
        <f t="shared" si="42"/>
        <v>0</v>
      </c>
      <c r="I204" s="15"/>
    </row>
    <row r="205" spans="2:9" ht="11.25" customHeight="1" x14ac:dyDescent="0.25">
      <c r="B205" s="69" t="s">
        <v>466</v>
      </c>
      <c r="C205" s="125"/>
      <c r="D205" s="122"/>
      <c r="E205" s="114"/>
      <c r="F205" s="114"/>
      <c r="G205" s="114"/>
      <c r="H205" s="114"/>
      <c r="I205" s="15"/>
    </row>
    <row r="206" spans="2:9" ht="8.25" customHeight="1" x14ac:dyDescent="0.25">
      <c r="B206" s="74"/>
      <c r="C206" s="125"/>
      <c r="D206" s="122"/>
      <c r="E206" s="114"/>
      <c r="F206" s="114"/>
      <c r="G206" s="114"/>
      <c r="H206" s="114"/>
      <c r="I206" s="15"/>
    </row>
    <row r="207" spans="2:9" ht="8.25" customHeight="1" x14ac:dyDescent="0.25">
      <c r="B207" s="74"/>
      <c r="C207" s="125"/>
      <c r="D207" s="122"/>
      <c r="E207" s="114"/>
      <c r="F207" s="114"/>
      <c r="G207" s="114"/>
      <c r="H207" s="114"/>
      <c r="I207" s="15"/>
    </row>
    <row r="208" spans="2:9" ht="9.75" customHeight="1" x14ac:dyDescent="0.25">
      <c r="B208" s="74"/>
      <c r="C208" s="125"/>
      <c r="D208" s="122"/>
      <c r="E208" s="114"/>
      <c r="F208" s="114"/>
      <c r="G208" s="114"/>
      <c r="H208" s="114"/>
      <c r="I208" s="15"/>
    </row>
    <row r="209" spans="2:10" ht="8.25" customHeight="1" x14ac:dyDescent="0.25">
      <c r="B209" s="74"/>
      <c r="C209" s="125"/>
      <c r="D209" s="122"/>
      <c r="E209" s="114"/>
      <c r="F209" s="114"/>
      <c r="G209" s="114"/>
      <c r="H209" s="114"/>
      <c r="I209" s="15"/>
    </row>
    <row r="210" spans="2:10" ht="8.25" customHeight="1" x14ac:dyDescent="0.25">
      <c r="B210" s="74"/>
      <c r="C210" s="125"/>
      <c r="D210" s="122"/>
      <c r="E210" s="114"/>
      <c r="F210" s="114"/>
      <c r="G210" s="114"/>
      <c r="H210" s="114"/>
      <c r="I210" s="15"/>
    </row>
    <row r="211" spans="2:10" ht="9" customHeight="1" x14ac:dyDescent="0.25">
      <c r="B211" s="74"/>
      <c r="C211" s="125"/>
      <c r="D211" s="122"/>
      <c r="E211" s="114"/>
      <c r="F211" s="114"/>
      <c r="G211" s="114"/>
      <c r="H211" s="114"/>
      <c r="I211" s="15"/>
    </row>
    <row r="212" spans="2:10" ht="9" customHeight="1" x14ac:dyDescent="0.25">
      <c r="B212" s="74"/>
      <c r="C212" s="125"/>
      <c r="D212" s="122"/>
      <c r="E212" s="114"/>
      <c r="F212" s="114"/>
      <c r="G212" s="114"/>
      <c r="H212" s="114"/>
      <c r="I212" s="15"/>
    </row>
    <row r="213" spans="2:10" ht="6.75" customHeight="1" x14ac:dyDescent="0.25">
      <c r="B213" s="74"/>
      <c r="C213" s="125"/>
      <c r="D213" s="122"/>
      <c r="E213" s="114"/>
      <c r="F213" s="114"/>
      <c r="G213" s="114"/>
      <c r="H213" s="114"/>
      <c r="I213" s="15"/>
    </row>
    <row r="214" spans="2:10" ht="11.25" customHeight="1" x14ac:dyDescent="0.25">
      <c r="B214" s="75"/>
      <c r="C214" s="125"/>
      <c r="D214" s="122"/>
      <c r="E214" s="114"/>
      <c r="F214" s="114"/>
      <c r="G214" s="114"/>
      <c r="H214" s="114"/>
      <c r="I214" s="15"/>
      <c r="J214" s="175"/>
    </row>
    <row r="215" spans="2:10" ht="13.5" customHeight="1" x14ac:dyDescent="0.25">
      <c r="B215" s="73" t="s">
        <v>462</v>
      </c>
      <c r="C215" s="132">
        <f t="shared" ref="C215:H215" si="43">+C193+C204</f>
        <v>11250</v>
      </c>
      <c r="D215" s="121">
        <f t="shared" ref="D215" si="44">+D217+D218+D219+D220+D221+D222+D223+D224</f>
        <v>0</v>
      </c>
      <c r="E215" s="117">
        <f t="shared" si="43"/>
        <v>11250</v>
      </c>
      <c r="F215" s="117">
        <f t="shared" si="43"/>
        <v>10794</v>
      </c>
      <c r="G215" s="117">
        <f t="shared" si="43"/>
        <v>10794</v>
      </c>
      <c r="H215" s="117">
        <f t="shared" si="43"/>
        <v>456</v>
      </c>
      <c r="I215" s="15"/>
    </row>
    <row r="216" spans="2:10" ht="11.25" customHeight="1" x14ac:dyDescent="0.25">
      <c r="B216" s="76"/>
      <c r="C216" s="127"/>
      <c r="D216" s="123"/>
      <c r="E216" s="116"/>
      <c r="F216" s="116"/>
      <c r="G216" s="116"/>
      <c r="H216" s="116"/>
      <c r="I216" s="15"/>
    </row>
    <row r="217" spans="2:10" ht="11.25" customHeight="1" x14ac:dyDescent="0.25">
      <c r="B217" s="100"/>
      <c r="C217" s="103"/>
      <c r="D217" s="103"/>
      <c r="E217" s="103"/>
      <c r="F217" s="103"/>
      <c r="G217" s="103"/>
      <c r="H217" s="103"/>
      <c r="I217" s="15"/>
    </row>
    <row r="218" spans="2:10" ht="11.25" customHeight="1" x14ac:dyDescent="0.25">
      <c r="B218" s="100"/>
      <c r="C218" s="103"/>
      <c r="D218" s="103"/>
      <c r="E218" s="103"/>
      <c r="F218" s="103"/>
      <c r="G218" s="103"/>
      <c r="H218" s="103"/>
      <c r="I218" s="15"/>
    </row>
    <row r="219" spans="2:10" ht="11.25" customHeight="1" x14ac:dyDescent="0.25">
      <c r="B219" s="100"/>
      <c r="C219" s="103"/>
      <c r="D219" s="103"/>
      <c r="E219" s="103"/>
      <c r="F219" s="103"/>
      <c r="G219" s="103"/>
      <c r="H219" s="103"/>
      <c r="I219" s="15"/>
    </row>
    <row r="220" spans="2:10" ht="11.25" customHeight="1" x14ac:dyDescent="0.25">
      <c r="B220" s="100"/>
      <c r="C220" s="100"/>
      <c r="D220" s="77"/>
      <c r="E220" s="77"/>
      <c r="F220" s="77"/>
      <c r="G220" s="77"/>
      <c r="H220" s="63"/>
      <c r="I220" s="63"/>
    </row>
    <row r="221" spans="2:10" ht="11.25" customHeight="1" x14ac:dyDescent="0.25">
      <c r="C221" s="93"/>
      <c r="D221" s="93"/>
      <c r="E221" s="93"/>
      <c r="F221" s="92"/>
      <c r="G221" s="92"/>
      <c r="H221" s="93"/>
      <c r="I221" s="15"/>
      <c r="J221" s="77"/>
    </row>
    <row r="222" spans="2:10" ht="11.25" customHeight="1" x14ac:dyDescent="0.25">
      <c r="B222" s="196" t="s">
        <v>568</v>
      </c>
      <c r="C222" s="196"/>
      <c r="D222" s="95"/>
      <c r="E222" s="95"/>
      <c r="F222" s="92"/>
      <c r="G222" s="92"/>
      <c r="H222" s="94"/>
      <c r="I222" s="15"/>
      <c r="J222" s="77"/>
    </row>
    <row r="223" spans="2:10" ht="11.25" customHeight="1" x14ac:dyDescent="0.25">
      <c r="B223" s="100"/>
      <c r="C223" s="100"/>
      <c r="D223" s="77"/>
      <c r="E223" s="77"/>
      <c r="F223" s="77"/>
      <c r="G223" s="77"/>
      <c r="H223" s="77"/>
      <c r="I223" s="15"/>
    </row>
    <row r="224" spans="2:10" x14ac:dyDescent="0.25">
      <c r="B224" s="31"/>
      <c r="C224" s="15"/>
      <c r="D224" s="15"/>
      <c r="E224" s="15"/>
      <c r="F224" s="15"/>
      <c r="G224" s="15"/>
      <c r="H224" s="15"/>
      <c r="I224" s="15"/>
    </row>
    <row r="225" spans="2:14" x14ac:dyDescent="0.25">
      <c r="B225" s="218" t="s">
        <v>376</v>
      </c>
      <c r="C225" s="218"/>
      <c r="D225" s="218"/>
      <c r="E225" s="218"/>
      <c r="F225" s="218"/>
      <c r="G225" s="218"/>
      <c r="H225" s="218"/>
      <c r="I225" s="218"/>
    </row>
    <row r="226" spans="2:14" x14ac:dyDescent="0.25">
      <c r="B226" s="264" t="s">
        <v>377</v>
      </c>
      <c r="C226" s="264"/>
      <c r="D226" s="264"/>
      <c r="E226" s="264"/>
      <c r="F226" s="264"/>
      <c r="G226" s="264"/>
      <c r="H226" s="264"/>
      <c r="I226" s="264"/>
    </row>
    <row r="227" spans="2:14" ht="10.5" customHeight="1" x14ac:dyDescent="0.25">
      <c r="B227" s="178" t="s">
        <v>519</v>
      </c>
      <c r="C227" s="179"/>
      <c r="D227" s="179"/>
      <c r="E227" s="179"/>
      <c r="F227" s="179"/>
      <c r="G227" s="179"/>
      <c r="H227" s="179"/>
      <c r="I227" s="180"/>
    </row>
    <row r="228" spans="2:14" ht="11.25" customHeight="1" x14ac:dyDescent="0.25">
      <c r="B228" s="181" t="s">
        <v>145</v>
      </c>
      <c r="C228" s="182"/>
      <c r="D228" s="182"/>
      <c r="E228" s="182"/>
      <c r="F228" s="182"/>
      <c r="G228" s="182"/>
      <c r="H228" s="182"/>
      <c r="I228" s="183"/>
    </row>
    <row r="229" spans="2:14" ht="12.75" customHeight="1" x14ac:dyDescent="0.25">
      <c r="B229" s="181" t="s">
        <v>154</v>
      </c>
      <c r="C229" s="182"/>
      <c r="D229" s="182"/>
      <c r="E229" s="182"/>
      <c r="F229" s="182"/>
      <c r="G229" s="182"/>
      <c r="H229" s="182"/>
      <c r="I229" s="183"/>
    </row>
    <row r="230" spans="2:14" ht="12" customHeight="1" x14ac:dyDescent="0.25">
      <c r="B230" s="181" t="s">
        <v>582</v>
      </c>
      <c r="C230" s="182"/>
      <c r="D230" s="182"/>
      <c r="E230" s="182"/>
      <c r="F230" s="182"/>
      <c r="G230" s="182"/>
      <c r="H230" s="182"/>
      <c r="I230" s="183"/>
    </row>
    <row r="231" spans="2:14" ht="9" customHeight="1" x14ac:dyDescent="0.25">
      <c r="B231" s="184" t="s">
        <v>1</v>
      </c>
      <c r="C231" s="185"/>
      <c r="D231" s="185"/>
      <c r="E231" s="185"/>
      <c r="F231" s="185"/>
      <c r="G231" s="185"/>
      <c r="H231" s="185"/>
      <c r="I231" s="186"/>
    </row>
    <row r="232" spans="2:14" x14ac:dyDescent="0.25">
      <c r="B232" s="178" t="s">
        <v>2</v>
      </c>
      <c r="C232" s="180"/>
      <c r="D232" s="215" t="s">
        <v>147</v>
      </c>
      <c r="E232" s="216"/>
      <c r="F232" s="216"/>
      <c r="G232" s="216"/>
      <c r="H232" s="217"/>
      <c r="I232" s="198" t="s">
        <v>153</v>
      </c>
    </row>
    <row r="233" spans="2:14" ht="11.25" customHeight="1" x14ac:dyDescent="0.25">
      <c r="B233" s="181"/>
      <c r="C233" s="183"/>
      <c r="D233" s="198" t="s">
        <v>124</v>
      </c>
      <c r="E233" s="66" t="s">
        <v>139</v>
      </c>
      <c r="F233" s="198" t="s">
        <v>141</v>
      </c>
      <c r="G233" s="198" t="s">
        <v>125</v>
      </c>
      <c r="H233" s="198" t="s">
        <v>127</v>
      </c>
      <c r="I233" s="199"/>
    </row>
    <row r="234" spans="2:14" ht="12.75" customHeight="1" x14ac:dyDescent="0.25">
      <c r="B234" s="181"/>
      <c r="C234" s="183"/>
      <c r="D234" s="200"/>
      <c r="E234" s="54" t="s">
        <v>140</v>
      </c>
      <c r="F234" s="200"/>
      <c r="G234" s="200"/>
      <c r="H234" s="200"/>
      <c r="I234" s="200"/>
    </row>
    <row r="235" spans="2:14" ht="12.75" customHeight="1" x14ac:dyDescent="0.25">
      <c r="B235" s="241" t="s">
        <v>467</v>
      </c>
      <c r="C235" s="194"/>
      <c r="D235" s="124">
        <f t="shared" ref="D235" si="45">+D236+D245+D253+D263</f>
        <v>11250</v>
      </c>
      <c r="E235" s="121">
        <f t="shared" ref="E235:I236" si="46">+E236+E237+E238+E239+E240+E241+E242+E243</f>
        <v>0</v>
      </c>
      <c r="F235" s="124">
        <f t="shared" ref="F235:I235" si="47">+F236+F245+F253+F263</f>
        <v>11250</v>
      </c>
      <c r="G235" s="124">
        <f t="shared" si="47"/>
        <v>10794</v>
      </c>
      <c r="H235" s="124">
        <f t="shared" si="47"/>
        <v>10794</v>
      </c>
      <c r="I235" s="124">
        <f t="shared" si="47"/>
        <v>456</v>
      </c>
    </row>
    <row r="236" spans="2:14" ht="9.75" customHeight="1" x14ac:dyDescent="0.25">
      <c r="B236" s="241" t="s">
        <v>468</v>
      </c>
      <c r="C236" s="194"/>
      <c r="D236" s="121">
        <f t="shared" ref="D236" si="48">+D237+D238+D239+D240+D241+D242+D243+D244</f>
        <v>0</v>
      </c>
      <c r="E236" s="121">
        <f t="shared" si="46"/>
        <v>0</v>
      </c>
      <c r="F236" s="121">
        <f t="shared" si="46"/>
        <v>0</v>
      </c>
      <c r="G236" s="121">
        <f t="shared" si="46"/>
        <v>0</v>
      </c>
      <c r="H236" s="121">
        <f t="shared" si="46"/>
        <v>0</v>
      </c>
      <c r="I236" s="121">
        <f t="shared" si="46"/>
        <v>0</v>
      </c>
      <c r="N236" s="2"/>
    </row>
    <row r="237" spans="2:14" ht="9" customHeight="1" x14ac:dyDescent="0.25">
      <c r="B237" s="239" t="s">
        <v>469</v>
      </c>
      <c r="C237" s="240"/>
      <c r="D237" s="122">
        <v>0</v>
      </c>
      <c r="E237" s="122">
        <v>0</v>
      </c>
      <c r="F237" s="122">
        <v>0</v>
      </c>
      <c r="G237" s="122">
        <v>0</v>
      </c>
      <c r="H237" s="122">
        <v>0</v>
      </c>
      <c r="I237" s="122">
        <v>0</v>
      </c>
    </row>
    <row r="238" spans="2:14" ht="8.25" customHeight="1" x14ac:dyDescent="0.25">
      <c r="B238" s="239" t="s">
        <v>470</v>
      </c>
      <c r="C238" s="240"/>
      <c r="D238" s="122">
        <v>0</v>
      </c>
      <c r="E238" s="122">
        <v>0</v>
      </c>
      <c r="F238" s="122">
        <v>0</v>
      </c>
      <c r="G238" s="122">
        <v>0</v>
      </c>
      <c r="H238" s="122">
        <v>0</v>
      </c>
      <c r="I238" s="122">
        <v>0</v>
      </c>
    </row>
    <row r="239" spans="2:14" ht="9" customHeight="1" x14ac:dyDescent="0.25">
      <c r="B239" s="239" t="s">
        <v>471</v>
      </c>
      <c r="C239" s="240"/>
      <c r="D239" s="122">
        <v>0</v>
      </c>
      <c r="E239" s="122">
        <v>0</v>
      </c>
      <c r="F239" s="122">
        <v>0</v>
      </c>
      <c r="G239" s="122">
        <v>0</v>
      </c>
      <c r="H239" s="122">
        <v>0</v>
      </c>
      <c r="I239" s="122">
        <v>0</v>
      </c>
    </row>
    <row r="240" spans="2:14" ht="9" customHeight="1" x14ac:dyDescent="0.25">
      <c r="B240" s="239" t="s">
        <v>472</v>
      </c>
      <c r="C240" s="240"/>
      <c r="D240" s="122">
        <v>0</v>
      </c>
      <c r="E240" s="122">
        <v>0</v>
      </c>
      <c r="F240" s="122">
        <v>0</v>
      </c>
      <c r="G240" s="122">
        <v>0</v>
      </c>
      <c r="H240" s="122">
        <v>0</v>
      </c>
      <c r="I240" s="122">
        <v>0</v>
      </c>
    </row>
    <row r="241" spans="2:14" ht="7.5" customHeight="1" x14ac:dyDescent="0.25">
      <c r="B241" s="239" t="s">
        <v>473</v>
      </c>
      <c r="C241" s="240"/>
      <c r="D241" s="122">
        <v>0</v>
      </c>
      <c r="E241" s="122">
        <v>0</v>
      </c>
      <c r="F241" s="122">
        <v>0</v>
      </c>
      <c r="G241" s="122">
        <v>0</v>
      </c>
      <c r="H241" s="122">
        <v>0</v>
      </c>
      <c r="I241" s="122">
        <v>0</v>
      </c>
    </row>
    <row r="242" spans="2:14" ht="8.25" customHeight="1" x14ac:dyDescent="0.25">
      <c r="B242" s="239" t="s">
        <v>474</v>
      </c>
      <c r="C242" s="240"/>
      <c r="D242" s="122">
        <v>0</v>
      </c>
      <c r="E242" s="122">
        <v>0</v>
      </c>
      <c r="F242" s="122">
        <v>0</v>
      </c>
      <c r="G242" s="122">
        <v>0</v>
      </c>
      <c r="H242" s="122">
        <v>0</v>
      </c>
      <c r="I242" s="122">
        <v>0</v>
      </c>
    </row>
    <row r="243" spans="2:14" ht="7.5" customHeight="1" x14ac:dyDescent="0.25">
      <c r="B243" s="239" t="s">
        <v>475</v>
      </c>
      <c r="C243" s="240"/>
      <c r="D243" s="122">
        <v>0</v>
      </c>
      <c r="E243" s="122">
        <v>0</v>
      </c>
      <c r="F243" s="122">
        <v>0</v>
      </c>
      <c r="G243" s="122">
        <v>0</v>
      </c>
      <c r="H243" s="122">
        <v>0</v>
      </c>
      <c r="I243" s="122">
        <v>0</v>
      </c>
      <c r="N243" s="2"/>
    </row>
    <row r="244" spans="2:14" ht="7.5" customHeight="1" x14ac:dyDescent="0.25">
      <c r="B244" s="239" t="s">
        <v>476</v>
      </c>
      <c r="C244" s="240"/>
      <c r="D244" s="122">
        <v>0</v>
      </c>
      <c r="E244" s="122">
        <v>0</v>
      </c>
      <c r="F244" s="122">
        <v>0</v>
      </c>
      <c r="G244" s="122">
        <v>0</v>
      </c>
      <c r="H244" s="122">
        <v>0</v>
      </c>
      <c r="I244" s="122">
        <v>0</v>
      </c>
    </row>
    <row r="245" spans="2:14" ht="8.25" customHeight="1" x14ac:dyDescent="0.25">
      <c r="B245" s="241" t="s">
        <v>477</v>
      </c>
      <c r="C245" s="194"/>
      <c r="D245" s="121">
        <f t="shared" ref="D245:I245" si="49">+D246+D247+D248+D249+D250+D251+D252</f>
        <v>0</v>
      </c>
      <c r="E245" s="121">
        <f t="shared" si="49"/>
        <v>0</v>
      </c>
      <c r="F245" s="121">
        <f t="shared" si="49"/>
        <v>0</v>
      </c>
      <c r="G245" s="121">
        <f t="shared" si="49"/>
        <v>0</v>
      </c>
      <c r="H245" s="121">
        <f t="shared" si="49"/>
        <v>0</v>
      </c>
      <c r="I245" s="121">
        <f t="shared" si="49"/>
        <v>0</v>
      </c>
    </row>
    <row r="246" spans="2:14" ht="9" customHeight="1" x14ac:dyDescent="0.25">
      <c r="B246" s="239" t="s">
        <v>478</v>
      </c>
      <c r="C246" s="240"/>
      <c r="D246" s="122">
        <v>0</v>
      </c>
      <c r="E246" s="122">
        <v>0</v>
      </c>
      <c r="F246" s="122">
        <v>0</v>
      </c>
      <c r="G246" s="122">
        <v>0</v>
      </c>
      <c r="H246" s="122">
        <v>0</v>
      </c>
      <c r="I246" s="122">
        <v>0</v>
      </c>
    </row>
    <row r="247" spans="2:14" ht="7.5" customHeight="1" x14ac:dyDescent="0.25">
      <c r="B247" s="239" t="s">
        <v>479</v>
      </c>
      <c r="C247" s="240"/>
      <c r="D247" s="122">
        <v>0</v>
      </c>
      <c r="E247" s="122">
        <v>0</v>
      </c>
      <c r="F247" s="122">
        <v>0</v>
      </c>
      <c r="G247" s="122">
        <v>0</v>
      </c>
      <c r="H247" s="122">
        <v>0</v>
      </c>
      <c r="I247" s="122">
        <v>0</v>
      </c>
      <c r="L247" s="173"/>
    </row>
    <row r="248" spans="2:14" ht="8.25" customHeight="1" x14ac:dyDescent="0.25">
      <c r="B248" s="239" t="s">
        <v>480</v>
      </c>
      <c r="C248" s="240"/>
      <c r="D248" s="122">
        <v>0</v>
      </c>
      <c r="E248" s="122">
        <v>0</v>
      </c>
      <c r="F248" s="122">
        <v>0</v>
      </c>
      <c r="G248" s="122">
        <v>0</v>
      </c>
      <c r="H248" s="122">
        <v>0</v>
      </c>
      <c r="I248" s="122">
        <v>0</v>
      </c>
    </row>
    <row r="249" spans="2:14" ht="6.75" customHeight="1" x14ac:dyDescent="0.25">
      <c r="B249" s="239" t="s">
        <v>481</v>
      </c>
      <c r="C249" s="240"/>
      <c r="D249" s="114">
        <v>0</v>
      </c>
      <c r="E249" s="114">
        <v>0</v>
      </c>
      <c r="F249" s="114">
        <v>0</v>
      </c>
      <c r="G249" s="114">
        <v>0</v>
      </c>
      <c r="H249" s="114">
        <v>0</v>
      </c>
      <c r="I249" s="114">
        <v>0</v>
      </c>
    </row>
    <row r="250" spans="2:14" ht="9" customHeight="1" x14ac:dyDescent="0.25">
      <c r="B250" s="239" t="s">
        <v>482</v>
      </c>
      <c r="C250" s="240"/>
      <c r="D250" s="122">
        <v>0</v>
      </c>
      <c r="E250" s="122">
        <v>0</v>
      </c>
      <c r="F250" s="122">
        <v>0</v>
      </c>
      <c r="G250" s="122">
        <v>0</v>
      </c>
      <c r="H250" s="122">
        <v>0</v>
      </c>
      <c r="I250" s="122">
        <v>0</v>
      </c>
    </row>
    <row r="251" spans="2:14" ht="6" customHeight="1" x14ac:dyDescent="0.25">
      <c r="B251" s="239" t="s">
        <v>483</v>
      </c>
      <c r="C251" s="240"/>
      <c r="D251" s="122">
        <v>0</v>
      </c>
      <c r="E251" s="122">
        <v>0</v>
      </c>
      <c r="F251" s="122">
        <v>0</v>
      </c>
      <c r="G251" s="122">
        <v>0</v>
      </c>
      <c r="H251" s="122">
        <v>0</v>
      </c>
      <c r="I251" s="122">
        <v>0</v>
      </c>
    </row>
    <row r="252" spans="2:14" ht="8.25" customHeight="1" x14ac:dyDescent="0.25">
      <c r="B252" s="239" t="s">
        <v>484</v>
      </c>
      <c r="C252" s="240"/>
      <c r="D252" s="122">
        <v>0</v>
      </c>
      <c r="E252" s="122">
        <v>0</v>
      </c>
      <c r="F252" s="122">
        <v>0</v>
      </c>
      <c r="G252" s="122">
        <v>0</v>
      </c>
      <c r="H252" s="122">
        <v>0</v>
      </c>
      <c r="I252" s="122">
        <v>0</v>
      </c>
      <c r="L252" s="173"/>
    </row>
    <row r="253" spans="2:14" ht="9.75" customHeight="1" x14ac:dyDescent="0.25">
      <c r="B253" s="241" t="s">
        <v>485</v>
      </c>
      <c r="C253" s="194"/>
      <c r="D253" s="117">
        <f t="shared" ref="D253:I253" si="50">+D254+D255+D256+D257+D258+D259+D260+D261+D262</f>
        <v>11250</v>
      </c>
      <c r="E253" s="122">
        <v>0</v>
      </c>
      <c r="F253" s="117">
        <f t="shared" si="50"/>
        <v>11250</v>
      </c>
      <c r="G253" s="117">
        <f t="shared" si="50"/>
        <v>10794</v>
      </c>
      <c r="H253" s="117">
        <f t="shared" si="50"/>
        <v>10794</v>
      </c>
      <c r="I253" s="117">
        <f t="shared" si="50"/>
        <v>456</v>
      </c>
    </row>
    <row r="254" spans="2:14" ht="9" customHeight="1" x14ac:dyDescent="0.25">
      <c r="B254" s="239" t="s">
        <v>562</v>
      </c>
      <c r="C254" s="240"/>
      <c r="D254" s="118">
        <v>11250</v>
      </c>
      <c r="E254" s="122">
        <v>0</v>
      </c>
      <c r="F254" s="118">
        <v>11250</v>
      </c>
      <c r="G254" s="118">
        <v>10794</v>
      </c>
      <c r="H254" s="118">
        <v>10794</v>
      </c>
      <c r="I254" s="118">
        <f>+F254-H254</f>
        <v>456</v>
      </c>
      <c r="K254" s="173"/>
      <c r="L254" s="174"/>
    </row>
    <row r="255" spans="2:14" ht="8.25" customHeight="1" x14ac:dyDescent="0.25">
      <c r="B255" s="239" t="s">
        <v>561</v>
      </c>
      <c r="C255" s="240"/>
      <c r="D255" s="122">
        <v>0</v>
      </c>
      <c r="E255" s="122">
        <v>0</v>
      </c>
      <c r="F255" s="122">
        <v>0</v>
      </c>
      <c r="G255" s="122">
        <v>0</v>
      </c>
      <c r="H255" s="122">
        <v>0</v>
      </c>
      <c r="I255" s="122">
        <v>0</v>
      </c>
      <c r="L255" s="103"/>
    </row>
    <row r="256" spans="2:14" ht="7.5" customHeight="1" x14ac:dyDescent="0.25">
      <c r="B256" s="239" t="s">
        <v>560</v>
      </c>
      <c r="C256" s="240"/>
      <c r="D256" s="122">
        <v>0</v>
      </c>
      <c r="E256" s="122">
        <v>0</v>
      </c>
      <c r="F256" s="122">
        <v>0</v>
      </c>
      <c r="G256" s="122">
        <v>0</v>
      </c>
      <c r="H256" s="122">
        <v>0</v>
      </c>
      <c r="I256" s="122">
        <v>0</v>
      </c>
    </row>
    <row r="257" spans="2:12" ht="7.5" customHeight="1" x14ac:dyDescent="0.25">
      <c r="B257" s="239" t="s">
        <v>486</v>
      </c>
      <c r="C257" s="240"/>
      <c r="D257" s="122">
        <v>0</v>
      </c>
      <c r="E257" s="122">
        <v>0</v>
      </c>
      <c r="F257" s="122">
        <v>0</v>
      </c>
      <c r="G257" s="122">
        <v>0</v>
      </c>
      <c r="H257" s="122">
        <v>0</v>
      </c>
      <c r="I257" s="122">
        <v>0</v>
      </c>
      <c r="L257" s="175"/>
    </row>
    <row r="258" spans="2:12" ht="7.5" customHeight="1" x14ac:dyDescent="0.25">
      <c r="B258" s="239" t="s">
        <v>487</v>
      </c>
      <c r="C258" s="240"/>
      <c r="D258" s="122">
        <v>0</v>
      </c>
      <c r="E258" s="122">
        <v>0</v>
      </c>
      <c r="F258" s="122">
        <v>0</v>
      </c>
      <c r="G258" s="122">
        <v>0</v>
      </c>
      <c r="H258" s="122">
        <v>0</v>
      </c>
      <c r="I258" s="122">
        <v>0</v>
      </c>
    </row>
    <row r="259" spans="2:12" ht="6.75" customHeight="1" x14ac:dyDescent="0.25">
      <c r="B259" s="239" t="s">
        <v>488</v>
      </c>
      <c r="C259" s="240"/>
      <c r="D259" s="122">
        <v>0</v>
      </c>
      <c r="E259" s="122">
        <v>0</v>
      </c>
      <c r="F259" s="122">
        <v>0</v>
      </c>
      <c r="G259" s="122">
        <v>0</v>
      </c>
      <c r="H259" s="122">
        <v>0</v>
      </c>
      <c r="I259" s="122">
        <v>0</v>
      </c>
    </row>
    <row r="260" spans="2:12" ht="8.25" customHeight="1" x14ac:dyDescent="0.25">
      <c r="B260" s="239" t="s">
        <v>489</v>
      </c>
      <c r="C260" s="240"/>
      <c r="D260" s="122">
        <v>0</v>
      </c>
      <c r="E260" s="122">
        <v>0</v>
      </c>
      <c r="F260" s="122">
        <v>0</v>
      </c>
      <c r="G260" s="122">
        <v>0</v>
      </c>
      <c r="H260" s="122">
        <v>0</v>
      </c>
      <c r="I260" s="122">
        <v>0</v>
      </c>
    </row>
    <row r="261" spans="2:12" ht="7.5" customHeight="1" x14ac:dyDescent="0.25">
      <c r="B261" s="239" t="s">
        <v>490</v>
      </c>
      <c r="C261" s="240"/>
      <c r="D261" s="122">
        <v>0</v>
      </c>
      <c r="E261" s="122">
        <v>0</v>
      </c>
      <c r="F261" s="122">
        <v>0</v>
      </c>
      <c r="G261" s="122">
        <v>0</v>
      </c>
      <c r="H261" s="122">
        <v>0</v>
      </c>
      <c r="I261" s="122">
        <v>0</v>
      </c>
    </row>
    <row r="262" spans="2:12" ht="6.75" customHeight="1" x14ac:dyDescent="0.25">
      <c r="B262" s="239" t="s">
        <v>491</v>
      </c>
      <c r="C262" s="240"/>
      <c r="D262" s="122">
        <v>0</v>
      </c>
      <c r="E262" s="122">
        <v>0</v>
      </c>
      <c r="F262" s="122">
        <v>0</v>
      </c>
      <c r="G262" s="122">
        <v>0</v>
      </c>
      <c r="H262" s="122">
        <v>0</v>
      </c>
      <c r="I262" s="122">
        <v>0</v>
      </c>
    </row>
    <row r="263" spans="2:12" ht="11.25" customHeight="1" x14ac:dyDescent="0.25">
      <c r="B263" s="241" t="s">
        <v>492</v>
      </c>
      <c r="C263" s="194"/>
      <c r="D263" s="115">
        <f t="shared" ref="D263:I263" si="51">+D265+D267+D269+D270</f>
        <v>0</v>
      </c>
      <c r="E263" s="115">
        <f t="shared" si="51"/>
        <v>0</v>
      </c>
      <c r="F263" s="115">
        <f t="shared" si="51"/>
        <v>0</v>
      </c>
      <c r="G263" s="115">
        <f t="shared" si="51"/>
        <v>0</v>
      </c>
      <c r="H263" s="115">
        <f t="shared" si="51"/>
        <v>0</v>
      </c>
      <c r="I263" s="115">
        <f t="shared" si="51"/>
        <v>0</v>
      </c>
    </row>
    <row r="264" spans="2:12" ht="10.5" customHeight="1" x14ac:dyDescent="0.25">
      <c r="B264" s="241" t="s">
        <v>493</v>
      </c>
      <c r="C264" s="194"/>
      <c r="D264" s="114"/>
      <c r="E264" s="114"/>
      <c r="F264" s="114"/>
      <c r="G264" s="114"/>
      <c r="H264" s="114"/>
      <c r="I264" s="114"/>
    </row>
    <row r="265" spans="2:12" ht="9" customHeight="1" x14ac:dyDescent="0.25">
      <c r="B265" s="239" t="s">
        <v>494</v>
      </c>
      <c r="C265" s="240"/>
      <c r="D265" s="114">
        <v>0</v>
      </c>
      <c r="E265" s="114">
        <v>0</v>
      </c>
      <c r="F265" s="114">
        <v>0</v>
      </c>
      <c r="G265" s="114">
        <v>0</v>
      </c>
      <c r="H265" s="114">
        <v>0</v>
      </c>
      <c r="I265" s="114">
        <v>0</v>
      </c>
    </row>
    <row r="266" spans="2:12" ht="5.25" customHeight="1" x14ac:dyDescent="0.25">
      <c r="B266" s="239" t="s">
        <v>495</v>
      </c>
      <c r="C266" s="240"/>
      <c r="D266" s="114"/>
      <c r="E266" s="114"/>
      <c r="F266" s="114"/>
      <c r="G266" s="114"/>
      <c r="H266" s="114"/>
      <c r="I266" s="114"/>
    </row>
    <row r="267" spans="2:12" ht="9.75" customHeight="1" x14ac:dyDescent="0.25">
      <c r="B267" s="239" t="s">
        <v>496</v>
      </c>
      <c r="C267" s="240"/>
      <c r="D267" s="114">
        <v>0</v>
      </c>
      <c r="E267" s="114">
        <v>0</v>
      </c>
      <c r="F267" s="114">
        <v>0</v>
      </c>
      <c r="G267" s="114">
        <v>0</v>
      </c>
      <c r="H267" s="114">
        <v>0</v>
      </c>
      <c r="I267" s="114">
        <v>0</v>
      </c>
    </row>
    <row r="268" spans="2:12" ht="7.5" customHeight="1" x14ac:dyDescent="0.25">
      <c r="B268" s="239" t="s">
        <v>497</v>
      </c>
      <c r="C268" s="240"/>
      <c r="D268" s="114"/>
      <c r="E268" s="114"/>
      <c r="F268" s="114"/>
      <c r="G268" s="114"/>
      <c r="H268" s="114"/>
      <c r="I268" s="114"/>
    </row>
    <row r="269" spans="2:12" ht="8.25" customHeight="1" x14ac:dyDescent="0.25">
      <c r="B269" s="239" t="s">
        <v>498</v>
      </c>
      <c r="C269" s="240"/>
      <c r="D269" s="122">
        <v>0</v>
      </c>
      <c r="E269" s="122">
        <v>0</v>
      </c>
      <c r="F269" s="122">
        <v>0</v>
      </c>
      <c r="G269" s="122">
        <v>0</v>
      </c>
      <c r="H269" s="122">
        <v>0</v>
      </c>
      <c r="I269" s="122">
        <v>0</v>
      </c>
    </row>
    <row r="270" spans="2:12" ht="9.75" customHeight="1" x14ac:dyDescent="0.25">
      <c r="B270" s="239" t="s">
        <v>499</v>
      </c>
      <c r="C270" s="240"/>
      <c r="D270" s="122">
        <v>0</v>
      </c>
      <c r="E270" s="122">
        <v>0</v>
      </c>
      <c r="F270" s="122">
        <v>0</v>
      </c>
      <c r="G270" s="122">
        <v>0</v>
      </c>
      <c r="H270" s="122">
        <v>0</v>
      </c>
      <c r="I270" s="122">
        <v>0</v>
      </c>
    </row>
    <row r="271" spans="2:12" ht="9.75" customHeight="1" x14ac:dyDescent="0.25">
      <c r="B271" s="239"/>
      <c r="C271" s="240"/>
      <c r="D271" s="122"/>
      <c r="E271" s="122"/>
      <c r="F271" s="122"/>
      <c r="G271" s="122"/>
      <c r="H271" s="122"/>
      <c r="I271" s="122"/>
    </row>
    <row r="272" spans="2:12" ht="12" customHeight="1" x14ac:dyDescent="0.25">
      <c r="B272" s="241" t="s">
        <v>193</v>
      </c>
      <c r="C272" s="194"/>
      <c r="D272" s="121">
        <f t="shared" ref="D272:I272" si="52">+D273+D283+D293+D306</f>
        <v>0</v>
      </c>
      <c r="E272" s="121">
        <f t="shared" si="52"/>
        <v>0</v>
      </c>
      <c r="F272" s="121">
        <f t="shared" si="52"/>
        <v>0</v>
      </c>
      <c r="G272" s="121">
        <f t="shared" si="52"/>
        <v>0</v>
      </c>
      <c r="H272" s="121">
        <f t="shared" si="52"/>
        <v>0</v>
      </c>
      <c r="I272" s="121">
        <f t="shared" si="52"/>
        <v>0</v>
      </c>
    </row>
    <row r="273" spans="2:9" ht="10.5" customHeight="1" x14ac:dyDescent="0.25">
      <c r="B273" s="241" t="s">
        <v>155</v>
      </c>
      <c r="C273" s="194"/>
      <c r="D273" s="121">
        <f t="shared" ref="D273:I273" si="53">+D274+D275+D276+D277+D278+D279+D280+D281</f>
        <v>0</v>
      </c>
      <c r="E273" s="121">
        <f t="shared" si="53"/>
        <v>0</v>
      </c>
      <c r="F273" s="121">
        <f t="shared" si="53"/>
        <v>0</v>
      </c>
      <c r="G273" s="121">
        <f t="shared" si="53"/>
        <v>0</v>
      </c>
      <c r="H273" s="121">
        <f t="shared" si="53"/>
        <v>0</v>
      </c>
      <c r="I273" s="121">
        <f t="shared" si="53"/>
        <v>0</v>
      </c>
    </row>
    <row r="274" spans="2:9" ht="7.5" customHeight="1" x14ac:dyDescent="0.25">
      <c r="B274" s="239" t="s">
        <v>156</v>
      </c>
      <c r="C274" s="240"/>
      <c r="D274" s="122">
        <v>0</v>
      </c>
      <c r="E274" s="122">
        <v>0</v>
      </c>
      <c r="F274" s="122">
        <v>0</v>
      </c>
      <c r="G274" s="122">
        <v>0</v>
      </c>
      <c r="H274" s="122">
        <v>0</v>
      </c>
      <c r="I274" s="122">
        <v>0</v>
      </c>
    </row>
    <row r="275" spans="2:9" ht="8.25" customHeight="1" x14ac:dyDescent="0.25">
      <c r="B275" s="239" t="s">
        <v>157</v>
      </c>
      <c r="C275" s="240"/>
      <c r="D275" s="122">
        <v>0</v>
      </c>
      <c r="E275" s="122">
        <v>0</v>
      </c>
      <c r="F275" s="122">
        <v>0</v>
      </c>
      <c r="G275" s="122">
        <v>0</v>
      </c>
      <c r="H275" s="122">
        <v>0</v>
      </c>
      <c r="I275" s="122">
        <v>0</v>
      </c>
    </row>
    <row r="276" spans="2:9" ht="8.25" customHeight="1" x14ac:dyDescent="0.25">
      <c r="B276" s="239" t="s">
        <v>158</v>
      </c>
      <c r="C276" s="240"/>
      <c r="D276" s="122">
        <v>0</v>
      </c>
      <c r="E276" s="122">
        <v>0</v>
      </c>
      <c r="F276" s="122">
        <v>0</v>
      </c>
      <c r="G276" s="122">
        <v>0</v>
      </c>
      <c r="H276" s="122">
        <v>0</v>
      </c>
      <c r="I276" s="122">
        <v>0</v>
      </c>
    </row>
    <row r="277" spans="2:9" ht="6.75" customHeight="1" x14ac:dyDescent="0.25">
      <c r="B277" s="239" t="s">
        <v>159</v>
      </c>
      <c r="C277" s="240"/>
      <c r="D277" s="122">
        <v>0</v>
      </c>
      <c r="E277" s="122">
        <v>0</v>
      </c>
      <c r="F277" s="122">
        <v>0</v>
      </c>
      <c r="G277" s="122">
        <v>0</v>
      </c>
      <c r="H277" s="122">
        <v>0</v>
      </c>
      <c r="I277" s="122">
        <v>0</v>
      </c>
    </row>
    <row r="278" spans="2:9" ht="9.75" customHeight="1" x14ac:dyDescent="0.25">
      <c r="B278" s="239" t="s">
        <v>160</v>
      </c>
      <c r="C278" s="240"/>
      <c r="D278" s="122">
        <v>0</v>
      </c>
      <c r="E278" s="122">
        <v>0</v>
      </c>
      <c r="F278" s="122">
        <v>0</v>
      </c>
      <c r="G278" s="122">
        <v>0</v>
      </c>
      <c r="H278" s="122">
        <v>0</v>
      </c>
      <c r="I278" s="122">
        <v>0</v>
      </c>
    </row>
    <row r="279" spans="2:9" ht="9.75" customHeight="1" x14ac:dyDescent="0.25">
      <c r="B279" s="239" t="s">
        <v>161</v>
      </c>
      <c r="C279" s="240"/>
      <c r="D279" s="122">
        <v>0</v>
      </c>
      <c r="E279" s="122">
        <v>0</v>
      </c>
      <c r="F279" s="122">
        <v>0</v>
      </c>
      <c r="G279" s="122">
        <v>0</v>
      </c>
      <c r="H279" s="122">
        <v>0</v>
      </c>
      <c r="I279" s="122">
        <v>0</v>
      </c>
    </row>
    <row r="280" spans="2:9" ht="9" customHeight="1" x14ac:dyDescent="0.25">
      <c r="B280" s="239" t="s">
        <v>162</v>
      </c>
      <c r="C280" s="240"/>
      <c r="D280" s="122">
        <v>0</v>
      </c>
      <c r="E280" s="122">
        <v>0</v>
      </c>
      <c r="F280" s="122">
        <v>0</v>
      </c>
      <c r="G280" s="122">
        <v>0</v>
      </c>
      <c r="H280" s="122">
        <v>0</v>
      </c>
      <c r="I280" s="122">
        <v>0</v>
      </c>
    </row>
    <row r="281" spans="2:9" ht="9" customHeight="1" x14ac:dyDescent="0.25">
      <c r="B281" s="239" t="s">
        <v>163</v>
      </c>
      <c r="C281" s="240"/>
      <c r="D281" s="122">
        <v>0</v>
      </c>
      <c r="E281" s="122">
        <v>0</v>
      </c>
      <c r="F281" s="122">
        <v>0</v>
      </c>
      <c r="G281" s="122">
        <v>0</v>
      </c>
      <c r="H281" s="122">
        <v>0</v>
      </c>
      <c r="I281" s="122">
        <v>0</v>
      </c>
    </row>
    <row r="282" spans="2:9" ht="7.5" customHeight="1" x14ac:dyDescent="0.25">
      <c r="B282" s="239"/>
      <c r="C282" s="240"/>
      <c r="D282" s="122"/>
      <c r="E282" s="122"/>
      <c r="F282" s="122"/>
      <c r="G282" s="122"/>
      <c r="H282" s="122"/>
      <c r="I282" s="122"/>
    </row>
    <row r="283" spans="2:9" ht="9.75" customHeight="1" x14ac:dyDescent="0.25">
      <c r="B283" s="241" t="s">
        <v>164</v>
      </c>
      <c r="C283" s="194"/>
      <c r="D283" s="121">
        <f t="shared" ref="D283:I283" si="54">+D284+D285+D286+D287+D289+D290+D291</f>
        <v>0</v>
      </c>
      <c r="E283" s="121">
        <f t="shared" si="54"/>
        <v>0</v>
      </c>
      <c r="F283" s="121">
        <f t="shared" si="54"/>
        <v>0</v>
      </c>
      <c r="G283" s="121">
        <f t="shared" si="54"/>
        <v>0</v>
      </c>
      <c r="H283" s="121">
        <f t="shared" si="54"/>
        <v>0</v>
      </c>
      <c r="I283" s="121">
        <f t="shared" si="54"/>
        <v>0</v>
      </c>
    </row>
    <row r="284" spans="2:9" ht="9" customHeight="1" x14ac:dyDescent="0.25">
      <c r="B284" s="239" t="s">
        <v>165</v>
      </c>
      <c r="C284" s="240"/>
      <c r="D284" s="122">
        <v>0</v>
      </c>
      <c r="E284" s="122">
        <v>0</v>
      </c>
      <c r="F284" s="122">
        <v>0</v>
      </c>
      <c r="G284" s="122">
        <v>0</v>
      </c>
      <c r="H284" s="122">
        <v>0</v>
      </c>
      <c r="I284" s="122">
        <v>0</v>
      </c>
    </row>
    <row r="285" spans="2:9" ht="9" customHeight="1" x14ac:dyDescent="0.25">
      <c r="B285" s="239" t="s">
        <v>166</v>
      </c>
      <c r="C285" s="240"/>
      <c r="D285" s="122">
        <v>0</v>
      </c>
      <c r="E285" s="122">
        <v>0</v>
      </c>
      <c r="F285" s="122">
        <v>0</v>
      </c>
      <c r="G285" s="122">
        <v>0</v>
      </c>
      <c r="H285" s="122">
        <v>0</v>
      </c>
      <c r="I285" s="122">
        <v>0</v>
      </c>
    </row>
    <row r="286" spans="2:9" ht="8.25" customHeight="1" x14ac:dyDescent="0.25">
      <c r="B286" s="239" t="s">
        <v>167</v>
      </c>
      <c r="C286" s="240"/>
      <c r="D286" s="122">
        <v>0</v>
      </c>
      <c r="E286" s="122">
        <v>0</v>
      </c>
      <c r="F286" s="122">
        <v>0</v>
      </c>
      <c r="G286" s="122">
        <v>0</v>
      </c>
      <c r="H286" s="122">
        <v>0</v>
      </c>
      <c r="I286" s="122">
        <v>0</v>
      </c>
    </row>
    <row r="287" spans="2:9" ht="10.5" customHeight="1" x14ac:dyDescent="0.25">
      <c r="B287" s="239" t="s">
        <v>168</v>
      </c>
      <c r="C287" s="240"/>
      <c r="D287" s="114">
        <v>0</v>
      </c>
      <c r="E287" s="114">
        <v>0</v>
      </c>
      <c r="F287" s="114">
        <v>0</v>
      </c>
      <c r="G287" s="114">
        <v>0</v>
      </c>
      <c r="H287" s="114">
        <v>0</v>
      </c>
      <c r="I287" s="114">
        <v>0</v>
      </c>
    </row>
    <row r="288" spans="2:9" ht="9.75" customHeight="1" x14ac:dyDescent="0.25">
      <c r="B288" s="239" t="s">
        <v>169</v>
      </c>
      <c r="C288" s="240"/>
      <c r="D288" s="114"/>
      <c r="E288" s="114"/>
      <c r="F288" s="114"/>
      <c r="G288" s="114"/>
      <c r="H288" s="114"/>
      <c r="I288" s="114"/>
    </row>
    <row r="289" spans="2:9" ht="10.5" customHeight="1" x14ac:dyDescent="0.25">
      <c r="B289" s="239" t="s">
        <v>170</v>
      </c>
      <c r="C289" s="240"/>
      <c r="D289" s="122">
        <v>0</v>
      </c>
      <c r="E289" s="122">
        <v>0</v>
      </c>
      <c r="F289" s="122">
        <v>0</v>
      </c>
      <c r="G289" s="122">
        <v>0</v>
      </c>
      <c r="H289" s="122">
        <v>0</v>
      </c>
      <c r="I289" s="122">
        <v>0</v>
      </c>
    </row>
    <row r="290" spans="2:9" ht="8.25" customHeight="1" x14ac:dyDescent="0.25">
      <c r="B290" s="239" t="s">
        <v>171</v>
      </c>
      <c r="C290" s="240"/>
      <c r="D290" s="122">
        <v>0</v>
      </c>
      <c r="E290" s="122">
        <v>0</v>
      </c>
      <c r="F290" s="122">
        <v>0</v>
      </c>
      <c r="G290" s="122">
        <v>0</v>
      </c>
      <c r="H290" s="122">
        <v>0</v>
      </c>
      <c r="I290" s="122">
        <v>0</v>
      </c>
    </row>
    <row r="291" spans="2:9" ht="9.75" customHeight="1" x14ac:dyDescent="0.25">
      <c r="B291" s="239" t="s">
        <v>172</v>
      </c>
      <c r="C291" s="240"/>
      <c r="D291" s="122">
        <v>0</v>
      </c>
      <c r="E291" s="122">
        <v>0</v>
      </c>
      <c r="F291" s="122">
        <v>0</v>
      </c>
      <c r="G291" s="122">
        <v>0</v>
      </c>
      <c r="H291" s="122">
        <v>0</v>
      </c>
      <c r="I291" s="122">
        <v>0</v>
      </c>
    </row>
    <row r="292" spans="2:9" ht="8.25" customHeight="1" x14ac:dyDescent="0.25">
      <c r="B292" s="65"/>
      <c r="C292" s="67"/>
      <c r="D292" s="122"/>
      <c r="E292" s="122"/>
      <c r="F292" s="122"/>
      <c r="G292" s="122"/>
      <c r="H292" s="122"/>
      <c r="I292" s="122"/>
    </row>
    <row r="293" spans="2:9" ht="10.5" customHeight="1" x14ac:dyDescent="0.25">
      <c r="B293" s="241" t="s">
        <v>173</v>
      </c>
      <c r="C293" s="194"/>
      <c r="D293" s="115">
        <f t="shared" ref="D293:I293" si="55">+D295+D297+D298+D299+D300+D301+D302+D303+D304</f>
        <v>0</v>
      </c>
      <c r="E293" s="115">
        <f t="shared" si="55"/>
        <v>0</v>
      </c>
      <c r="F293" s="115">
        <f t="shared" si="55"/>
        <v>0</v>
      </c>
      <c r="G293" s="115">
        <f t="shared" si="55"/>
        <v>0</v>
      </c>
      <c r="H293" s="115">
        <f t="shared" si="55"/>
        <v>0</v>
      </c>
      <c r="I293" s="115">
        <f t="shared" si="55"/>
        <v>0</v>
      </c>
    </row>
    <row r="294" spans="2:9" ht="11.25" customHeight="1" x14ac:dyDescent="0.25">
      <c r="B294" s="241" t="s">
        <v>174</v>
      </c>
      <c r="C294" s="194"/>
      <c r="D294" s="114"/>
      <c r="E294" s="114"/>
      <c r="F294" s="114"/>
      <c r="G294" s="114"/>
      <c r="H294" s="114"/>
      <c r="I294" s="114"/>
    </row>
    <row r="295" spans="2:9" ht="9.75" customHeight="1" x14ac:dyDescent="0.25">
      <c r="B295" s="239" t="s">
        <v>175</v>
      </c>
      <c r="C295" s="240"/>
      <c r="D295" s="114">
        <v>0</v>
      </c>
      <c r="E295" s="114">
        <v>0</v>
      </c>
      <c r="F295" s="114">
        <v>0</v>
      </c>
      <c r="G295" s="114">
        <v>0</v>
      </c>
      <c r="H295" s="114">
        <v>0</v>
      </c>
      <c r="I295" s="114">
        <v>0</v>
      </c>
    </row>
    <row r="296" spans="2:9" ht="9" customHeight="1" x14ac:dyDescent="0.25">
      <c r="B296" s="239" t="s">
        <v>176</v>
      </c>
      <c r="C296" s="240"/>
      <c r="D296" s="114"/>
      <c r="E296" s="114"/>
      <c r="F296" s="114"/>
      <c r="G296" s="114"/>
      <c r="H296" s="114"/>
      <c r="I296" s="114"/>
    </row>
    <row r="297" spans="2:9" ht="11.25" customHeight="1" x14ac:dyDescent="0.25">
      <c r="B297" s="239" t="s">
        <v>177</v>
      </c>
      <c r="C297" s="240"/>
      <c r="D297" s="122">
        <v>0</v>
      </c>
      <c r="E297" s="122">
        <v>0</v>
      </c>
      <c r="F297" s="122">
        <v>0</v>
      </c>
      <c r="G297" s="122">
        <v>0</v>
      </c>
      <c r="H297" s="122">
        <v>0</v>
      </c>
      <c r="I297" s="122">
        <v>0</v>
      </c>
    </row>
    <row r="298" spans="2:9" ht="9" customHeight="1" x14ac:dyDescent="0.25">
      <c r="B298" s="239" t="s">
        <v>178</v>
      </c>
      <c r="C298" s="240"/>
      <c r="D298" s="122">
        <v>0</v>
      </c>
      <c r="E298" s="122">
        <v>0</v>
      </c>
      <c r="F298" s="122">
        <v>0</v>
      </c>
      <c r="G298" s="122">
        <v>0</v>
      </c>
      <c r="H298" s="122">
        <v>0</v>
      </c>
      <c r="I298" s="122">
        <v>0</v>
      </c>
    </row>
    <row r="299" spans="2:9" ht="9" customHeight="1" x14ac:dyDescent="0.25">
      <c r="B299" s="239" t="s">
        <v>179</v>
      </c>
      <c r="C299" s="240"/>
      <c r="D299" s="122">
        <v>0</v>
      </c>
      <c r="E299" s="122">
        <v>0</v>
      </c>
      <c r="F299" s="122">
        <v>0</v>
      </c>
      <c r="G299" s="122">
        <v>0</v>
      </c>
      <c r="H299" s="122">
        <v>0</v>
      </c>
      <c r="I299" s="122">
        <v>0</v>
      </c>
    </row>
    <row r="300" spans="2:9" ht="9.75" customHeight="1" x14ac:dyDescent="0.25">
      <c r="B300" s="239" t="s">
        <v>180</v>
      </c>
      <c r="C300" s="240"/>
      <c r="D300" s="122">
        <v>0</v>
      </c>
      <c r="E300" s="122">
        <v>0</v>
      </c>
      <c r="F300" s="122">
        <v>0</v>
      </c>
      <c r="G300" s="122">
        <v>0</v>
      </c>
      <c r="H300" s="122">
        <v>0</v>
      </c>
      <c r="I300" s="122">
        <v>0</v>
      </c>
    </row>
    <row r="301" spans="2:9" ht="9" customHeight="1" x14ac:dyDescent="0.25">
      <c r="B301" s="239" t="s">
        <v>181</v>
      </c>
      <c r="C301" s="240"/>
      <c r="D301" s="122">
        <v>0</v>
      </c>
      <c r="E301" s="122">
        <v>0</v>
      </c>
      <c r="F301" s="122">
        <v>0</v>
      </c>
      <c r="G301" s="122">
        <v>0</v>
      </c>
      <c r="H301" s="122">
        <v>0</v>
      </c>
      <c r="I301" s="122">
        <v>0</v>
      </c>
    </row>
    <row r="302" spans="2:9" ht="8.25" customHeight="1" x14ac:dyDescent="0.25">
      <c r="B302" s="239" t="s">
        <v>182</v>
      </c>
      <c r="C302" s="240"/>
      <c r="D302" s="122">
        <v>0</v>
      </c>
      <c r="E302" s="122">
        <v>0</v>
      </c>
      <c r="F302" s="122">
        <v>0</v>
      </c>
      <c r="G302" s="122">
        <v>0</v>
      </c>
      <c r="H302" s="122">
        <v>0</v>
      </c>
      <c r="I302" s="122">
        <v>0</v>
      </c>
    </row>
    <row r="303" spans="2:9" ht="9" customHeight="1" x14ac:dyDescent="0.25">
      <c r="B303" s="239" t="s">
        <v>183</v>
      </c>
      <c r="C303" s="240"/>
      <c r="D303" s="122">
        <v>0</v>
      </c>
      <c r="E303" s="122">
        <v>0</v>
      </c>
      <c r="F303" s="122">
        <v>0</v>
      </c>
      <c r="G303" s="122">
        <v>0</v>
      </c>
      <c r="H303" s="122">
        <v>0</v>
      </c>
      <c r="I303" s="122">
        <v>0</v>
      </c>
    </row>
    <row r="304" spans="2:9" ht="9" customHeight="1" x14ac:dyDescent="0.25">
      <c r="B304" s="239" t="s">
        <v>184</v>
      </c>
      <c r="C304" s="240"/>
      <c r="D304" s="122">
        <v>0</v>
      </c>
      <c r="E304" s="122">
        <v>0</v>
      </c>
      <c r="F304" s="122">
        <v>0</v>
      </c>
      <c r="G304" s="122">
        <v>0</v>
      </c>
      <c r="H304" s="122">
        <v>0</v>
      </c>
      <c r="I304" s="122">
        <v>0</v>
      </c>
    </row>
    <row r="305" spans="2:9" ht="9" customHeight="1" x14ac:dyDescent="0.25">
      <c r="B305" s="257"/>
      <c r="C305" s="259"/>
      <c r="D305" s="122"/>
      <c r="E305" s="122"/>
      <c r="F305" s="122"/>
      <c r="G305" s="122"/>
      <c r="H305" s="122"/>
      <c r="I305" s="122"/>
    </row>
    <row r="306" spans="2:9" ht="10.5" customHeight="1" x14ac:dyDescent="0.25">
      <c r="B306" s="241" t="s">
        <v>185</v>
      </c>
      <c r="C306" s="194"/>
      <c r="D306" s="115">
        <f t="shared" ref="D306:I306" si="56">+D308+D310+D312+D313</f>
        <v>0</v>
      </c>
      <c r="E306" s="115">
        <f t="shared" si="56"/>
        <v>0</v>
      </c>
      <c r="F306" s="115">
        <f t="shared" si="56"/>
        <v>0</v>
      </c>
      <c r="G306" s="115">
        <f t="shared" si="56"/>
        <v>0</v>
      </c>
      <c r="H306" s="115">
        <f t="shared" si="56"/>
        <v>0</v>
      </c>
      <c r="I306" s="115">
        <f t="shared" si="56"/>
        <v>0</v>
      </c>
    </row>
    <row r="307" spans="2:9" ht="12.75" customHeight="1" x14ac:dyDescent="0.25">
      <c r="B307" s="241" t="s">
        <v>186</v>
      </c>
      <c r="C307" s="194"/>
      <c r="D307" s="114"/>
      <c r="E307" s="114"/>
      <c r="F307" s="114"/>
      <c r="G307" s="114"/>
      <c r="H307" s="114"/>
      <c r="I307" s="114"/>
    </row>
    <row r="308" spans="2:9" ht="9.75" customHeight="1" x14ac:dyDescent="0.25">
      <c r="B308" s="239" t="s">
        <v>187</v>
      </c>
      <c r="C308" s="240"/>
      <c r="D308" s="114">
        <v>0</v>
      </c>
      <c r="E308" s="114">
        <v>0</v>
      </c>
      <c r="F308" s="114">
        <v>0</v>
      </c>
      <c r="G308" s="114">
        <v>0</v>
      </c>
      <c r="H308" s="114">
        <v>0</v>
      </c>
      <c r="I308" s="114">
        <v>0</v>
      </c>
    </row>
    <row r="309" spans="2:9" ht="7.5" customHeight="1" x14ac:dyDescent="0.25">
      <c r="B309" s="239" t="s">
        <v>188</v>
      </c>
      <c r="C309" s="240"/>
      <c r="D309" s="114"/>
      <c r="E309" s="114"/>
      <c r="F309" s="114"/>
      <c r="G309" s="114"/>
      <c r="H309" s="114"/>
      <c r="I309" s="114"/>
    </row>
    <row r="310" spans="2:9" ht="11.25" customHeight="1" x14ac:dyDescent="0.25">
      <c r="B310" s="239" t="s">
        <v>189</v>
      </c>
      <c r="C310" s="240"/>
      <c r="D310" s="114">
        <v>0</v>
      </c>
      <c r="E310" s="114">
        <v>0</v>
      </c>
      <c r="F310" s="114">
        <v>0</v>
      </c>
      <c r="G310" s="114">
        <v>0</v>
      </c>
      <c r="H310" s="114">
        <v>0</v>
      </c>
      <c r="I310" s="114">
        <v>0</v>
      </c>
    </row>
    <row r="311" spans="2:9" ht="9.75" customHeight="1" x14ac:dyDescent="0.25">
      <c r="B311" s="239" t="s">
        <v>190</v>
      </c>
      <c r="C311" s="240"/>
      <c r="D311" s="114"/>
      <c r="E311" s="114"/>
      <c r="F311" s="114"/>
      <c r="G311" s="114"/>
      <c r="H311" s="114"/>
      <c r="I311" s="114"/>
    </row>
    <row r="312" spans="2:9" ht="10.5" customHeight="1" x14ac:dyDescent="0.25">
      <c r="B312" s="239" t="s">
        <v>191</v>
      </c>
      <c r="C312" s="240"/>
      <c r="D312" s="122">
        <v>0</v>
      </c>
      <c r="E312" s="122">
        <v>0</v>
      </c>
      <c r="F312" s="122">
        <v>0</v>
      </c>
      <c r="G312" s="122">
        <v>0</v>
      </c>
      <c r="H312" s="122">
        <v>0</v>
      </c>
      <c r="I312" s="122">
        <v>0</v>
      </c>
    </row>
    <row r="313" spans="2:9" ht="11.25" customHeight="1" x14ac:dyDescent="0.25">
      <c r="B313" s="239" t="s">
        <v>192</v>
      </c>
      <c r="C313" s="240"/>
      <c r="D313" s="122">
        <v>0</v>
      </c>
      <c r="E313" s="122">
        <v>0</v>
      </c>
      <c r="F313" s="122">
        <v>0</v>
      </c>
      <c r="G313" s="122">
        <v>0</v>
      </c>
      <c r="H313" s="122">
        <v>0</v>
      </c>
      <c r="I313" s="122">
        <v>0</v>
      </c>
    </row>
    <row r="314" spans="2:9" ht="9.75" customHeight="1" x14ac:dyDescent="0.25">
      <c r="B314" s="239"/>
      <c r="C314" s="240"/>
      <c r="D314" s="122"/>
      <c r="E314" s="122"/>
      <c r="F314" s="122"/>
      <c r="G314" s="122"/>
      <c r="H314" s="122"/>
      <c r="I314" s="122"/>
    </row>
    <row r="315" spans="2:9" ht="9" customHeight="1" x14ac:dyDescent="0.25">
      <c r="B315" s="241" t="s">
        <v>151</v>
      </c>
      <c r="C315" s="194"/>
      <c r="D315" s="124">
        <f t="shared" ref="D315:I315" si="57">+D235+D272</f>
        <v>11250</v>
      </c>
      <c r="E315" s="115">
        <f t="shared" ref="E315" si="58">+E317+E319+E321+E322</f>
        <v>0</v>
      </c>
      <c r="F315" s="124">
        <f t="shared" si="57"/>
        <v>11250</v>
      </c>
      <c r="G315" s="124">
        <f t="shared" si="57"/>
        <v>10794</v>
      </c>
      <c r="H315" s="124">
        <f t="shared" si="57"/>
        <v>10794</v>
      </c>
      <c r="I315" s="124">
        <f t="shared" si="57"/>
        <v>456</v>
      </c>
    </row>
    <row r="316" spans="2:9" ht="9.75" customHeight="1" x14ac:dyDescent="0.25">
      <c r="B316" s="265"/>
      <c r="C316" s="253"/>
      <c r="D316" s="123"/>
      <c r="E316" s="123"/>
      <c r="F316" s="123"/>
      <c r="G316" s="123"/>
      <c r="H316" s="123"/>
      <c r="I316" s="123"/>
    </row>
    <row r="317" spans="2:9" x14ac:dyDescent="0.25">
      <c r="B317" s="31"/>
      <c r="C317" s="15"/>
      <c r="D317" s="15"/>
      <c r="E317" s="15"/>
      <c r="F317" s="15"/>
      <c r="G317" s="15"/>
      <c r="H317" s="15"/>
      <c r="I317" s="15"/>
    </row>
    <row r="318" spans="2:9" x14ac:dyDescent="0.25">
      <c r="B318" s="196"/>
      <c r="C318" s="196"/>
      <c r="D318" s="196"/>
      <c r="E318" s="92"/>
      <c r="F318" s="92"/>
      <c r="G318" s="93"/>
      <c r="H318" s="15"/>
      <c r="I318" s="15"/>
    </row>
    <row r="319" spans="2:9" x14ac:dyDescent="0.25">
      <c r="B319" s="196" t="s">
        <v>563</v>
      </c>
      <c r="C319" s="196"/>
      <c r="D319" s="196"/>
      <c r="E319" s="92"/>
      <c r="F319" s="92"/>
      <c r="G319" s="94"/>
      <c r="H319" s="15"/>
      <c r="I319" s="15"/>
    </row>
    <row r="320" spans="2:9" x14ac:dyDescent="0.25">
      <c r="B320" s="31"/>
      <c r="C320" s="15"/>
      <c r="D320" s="15"/>
      <c r="E320" s="15"/>
      <c r="F320" s="15"/>
      <c r="G320" s="15"/>
      <c r="H320" s="15"/>
      <c r="I320" s="15"/>
    </row>
    <row r="321" spans="2:9" x14ac:dyDescent="0.25">
      <c r="B321" s="31"/>
      <c r="C321" s="15"/>
      <c r="D321" s="15"/>
      <c r="E321" s="15"/>
      <c r="F321" s="15"/>
      <c r="G321" s="15"/>
      <c r="H321" s="15"/>
      <c r="I321" s="15"/>
    </row>
    <row r="322" spans="2:9" x14ac:dyDescent="0.25">
      <c r="B322" s="218" t="s">
        <v>378</v>
      </c>
      <c r="C322" s="218"/>
      <c r="D322" s="218"/>
      <c r="E322" s="218"/>
      <c r="F322" s="218"/>
      <c r="G322" s="218"/>
      <c r="H322" s="218"/>
      <c r="I322" s="15"/>
    </row>
    <row r="323" spans="2:9" x14ac:dyDescent="0.25">
      <c r="B323" s="264" t="s">
        <v>379</v>
      </c>
      <c r="C323" s="264"/>
      <c r="D323" s="264"/>
      <c r="E323" s="264"/>
      <c r="F323" s="264"/>
      <c r="G323" s="264"/>
      <c r="H323" s="264"/>
      <c r="I323" s="15"/>
    </row>
    <row r="324" spans="2:9" ht="12.75" customHeight="1" x14ac:dyDescent="0.25">
      <c r="B324" s="178" t="s">
        <v>519</v>
      </c>
      <c r="C324" s="179"/>
      <c r="D324" s="179"/>
      <c r="E324" s="179"/>
      <c r="F324" s="179"/>
      <c r="G324" s="179"/>
      <c r="H324" s="180"/>
      <c r="I324" s="15"/>
    </row>
    <row r="325" spans="2:9" ht="13.5" customHeight="1" x14ac:dyDescent="0.25">
      <c r="B325" s="181" t="s">
        <v>145</v>
      </c>
      <c r="C325" s="182"/>
      <c r="D325" s="182"/>
      <c r="E325" s="182"/>
      <c r="F325" s="182"/>
      <c r="G325" s="182"/>
      <c r="H325" s="183"/>
      <c r="I325" s="15"/>
    </row>
    <row r="326" spans="2:9" ht="13.5" customHeight="1" x14ac:dyDescent="0.25">
      <c r="B326" s="181" t="s">
        <v>194</v>
      </c>
      <c r="C326" s="182"/>
      <c r="D326" s="182"/>
      <c r="E326" s="182"/>
      <c r="F326" s="182"/>
      <c r="G326" s="182"/>
      <c r="H326" s="183"/>
      <c r="I326" s="15"/>
    </row>
    <row r="327" spans="2:9" ht="11.25" customHeight="1" x14ac:dyDescent="0.25">
      <c r="B327" s="181" t="s">
        <v>582</v>
      </c>
      <c r="C327" s="182"/>
      <c r="D327" s="182"/>
      <c r="E327" s="182"/>
      <c r="F327" s="182"/>
      <c r="G327" s="182"/>
      <c r="H327" s="183"/>
      <c r="I327" s="15"/>
    </row>
    <row r="328" spans="2:9" ht="12" customHeight="1" x14ac:dyDescent="0.25">
      <c r="B328" s="184" t="s">
        <v>1</v>
      </c>
      <c r="C328" s="185"/>
      <c r="D328" s="185"/>
      <c r="E328" s="185"/>
      <c r="F328" s="185"/>
      <c r="G328" s="185"/>
      <c r="H328" s="186"/>
      <c r="I328" s="15"/>
    </row>
    <row r="329" spans="2:9" x14ac:dyDescent="0.25">
      <c r="B329" s="198" t="s">
        <v>2</v>
      </c>
      <c r="C329" s="215" t="s">
        <v>147</v>
      </c>
      <c r="D329" s="216"/>
      <c r="E329" s="216"/>
      <c r="F329" s="216"/>
      <c r="G329" s="217"/>
      <c r="H329" s="198" t="s">
        <v>153</v>
      </c>
      <c r="I329" s="15"/>
    </row>
    <row r="330" spans="2:9" ht="12.75" customHeight="1" x14ac:dyDescent="0.25">
      <c r="B330" s="199"/>
      <c r="C330" s="198" t="s">
        <v>124</v>
      </c>
      <c r="D330" s="66" t="s">
        <v>139</v>
      </c>
      <c r="E330" s="198" t="s">
        <v>141</v>
      </c>
      <c r="F330" s="198" t="s">
        <v>125</v>
      </c>
      <c r="G330" s="198" t="s">
        <v>127</v>
      </c>
      <c r="H330" s="199"/>
      <c r="I330" s="15"/>
    </row>
    <row r="331" spans="2:9" ht="12" customHeight="1" x14ac:dyDescent="0.25">
      <c r="B331" s="200"/>
      <c r="C331" s="199"/>
      <c r="D331" s="54" t="s">
        <v>140</v>
      </c>
      <c r="E331" s="200"/>
      <c r="F331" s="200"/>
      <c r="G331" s="200"/>
      <c r="H331" s="200"/>
      <c r="I331" s="15"/>
    </row>
    <row r="332" spans="2:9" ht="13.5" customHeight="1" x14ac:dyDescent="0.25">
      <c r="B332" s="133" t="s">
        <v>501</v>
      </c>
      <c r="C332" s="121">
        <f t="shared" ref="C332:H332" si="59">+C333+C334+C335+C338+C339+C344</f>
        <v>0</v>
      </c>
      <c r="D332" s="121">
        <f t="shared" si="59"/>
        <v>0</v>
      </c>
      <c r="E332" s="121">
        <f t="shared" si="59"/>
        <v>0</v>
      </c>
      <c r="F332" s="121">
        <f t="shared" si="59"/>
        <v>0</v>
      </c>
      <c r="G332" s="121">
        <f t="shared" si="59"/>
        <v>0</v>
      </c>
      <c r="H332" s="121">
        <f t="shared" si="59"/>
        <v>0</v>
      </c>
      <c r="I332" s="15"/>
    </row>
    <row r="333" spans="2:9" ht="15" customHeight="1" x14ac:dyDescent="0.25">
      <c r="B333" s="74" t="s">
        <v>500</v>
      </c>
      <c r="C333" s="122"/>
      <c r="D333" s="122"/>
      <c r="E333" s="122"/>
      <c r="F333" s="122"/>
      <c r="G333" s="122"/>
      <c r="H333" s="122"/>
      <c r="I333" s="15"/>
    </row>
    <row r="334" spans="2:9" ht="12.75" customHeight="1" x14ac:dyDescent="0.25">
      <c r="B334" s="74" t="s">
        <v>502</v>
      </c>
      <c r="C334" s="122">
        <v>0</v>
      </c>
      <c r="D334" s="122">
        <v>0</v>
      </c>
      <c r="E334" s="122">
        <v>0</v>
      </c>
      <c r="F334" s="122">
        <v>0</v>
      </c>
      <c r="G334" s="122">
        <v>0</v>
      </c>
      <c r="H334" s="122">
        <v>0</v>
      </c>
      <c r="I334" s="15"/>
    </row>
    <row r="335" spans="2:9" ht="11.25" customHeight="1" x14ac:dyDescent="0.25">
      <c r="B335" s="74" t="s">
        <v>503</v>
      </c>
      <c r="C335" s="121">
        <f t="shared" ref="C335:H335" si="60">+C336+C337</f>
        <v>0</v>
      </c>
      <c r="D335" s="121">
        <f t="shared" si="60"/>
        <v>0</v>
      </c>
      <c r="E335" s="121">
        <f t="shared" si="60"/>
        <v>0</v>
      </c>
      <c r="F335" s="121">
        <f t="shared" si="60"/>
        <v>0</v>
      </c>
      <c r="G335" s="121">
        <f t="shared" si="60"/>
        <v>0</v>
      </c>
      <c r="H335" s="121">
        <f t="shared" si="60"/>
        <v>0</v>
      </c>
      <c r="I335" s="15"/>
    </row>
    <row r="336" spans="2:9" ht="14.25" customHeight="1" x14ac:dyDescent="0.25">
      <c r="B336" s="74" t="s">
        <v>504</v>
      </c>
      <c r="C336" s="122">
        <v>0</v>
      </c>
      <c r="D336" s="122">
        <v>0</v>
      </c>
      <c r="E336" s="122">
        <v>0</v>
      </c>
      <c r="F336" s="122">
        <v>0</v>
      </c>
      <c r="G336" s="122">
        <v>0</v>
      </c>
      <c r="H336" s="122">
        <v>0</v>
      </c>
      <c r="I336" s="15"/>
    </row>
    <row r="337" spans="2:9" ht="13.5" customHeight="1" x14ac:dyDescent="0.25">
      <c r="B337" s="74" t="s">
        <v>505</v>
      </c>
      <c r="C337" s="122">
        <v>0</v>
      </c>
      <c r="D337" s="122">
        <v>0</v>
      </c>
      <c r="E337" s="122">
        <v>0</v>
      </c>
      <c r="F337" s="122">
        <v>0</v>
      </c>
      <c r="G337" s="122">
        <v>0</v>
      </c>
      <c r="H337" s="122">
        <v>0</v>
      </c>
      <c r="I337" s="15"/>
    </row>
    <row r="338" spans="2:9" ht="12.75" customHeight="1" x14ac:dyDescent="0.25">
      <c r="B338" s="74" t="s">
        <v>507</v>
      </c>
      <c r="C338" s="122">
        <v>0</v>
      </c>
      <c r="D338" s="122">
        <v>0</v>
      </c>
      <c r="E338" s="122">
        <v>0</v>
      </c>
      <c r="F338" s="122">
        <v>0</v>
      </c>
      <c r="G338" s="122">
        <v>0</v>
      </c>
      <c r="H338" s="122">
        <v>0</v>
      </c>
      <c r="I338" s="15"/>
    </row>
    <row r="339" spans="2:9" ht="13.5" customHeight="1" x14ac:dyDescent="0.25">
      <c r="B339" s="74" t="s">
        <v>506</v>
      </c>
      <c r="C339" s="121">
        <f t="shared" ref="C339:H339" si="61">+C341+C342</f>
        <v>0</v>
      </c>
      <c r="D339" s="121">
        <f t="shared" si="61"/>
        <v>0</v>
      </c>
      <c r="E339" s="115">
        <f t="shared" si="61"/>
        <v>0</v>
      </c>
      <c r="F339" s="115">
        <f t="shared" si="61"/>
        <v>0</v>
      </c>
      <c r="G339" s="115">
        <f t="shared" si="61"/>
        <v>0</v>
      </c>
      <c r="H339" s="115">
        <f t="shared" si="61"/>
        <v>0</v>
      </c>
      <c r="I339" s="15"/>
    </row>
    <row r="340" spans="2:9" ht="12" customHeight="1" x14ac:dyDescent="0.25">
      <c r="B340" s="74" t="s">
        <v>508</v>
      </c>
      <c r="C340" s="121"/>
      <c r="D340" s="121"/>
      <c r="E340" s="115"/>
      <c r="F340" s="115"/>
      <c r="G340" s="115"/>
      <c r="H340" s="115"/>
      <c r="I340" s="15"/>
    </row>
    <row r="341" spans="2:9" ht="10.5" customHeight="1" x14ac:dyDescent="0.25">
      <c r="B341" s="74" t="s">
        <v>509</v>
      </c>
      <c r="C341" s="122"/>
      <c r="D341" s="122"/>
      <c r="E341" s="114"/>
      <c r="F341" s="114"/>
      <c r="G341" s="114"/>
      <c r="H341" s="114"/>
      <c r="I341" s="15"/>
    </row>
    <row r="342" spans="2:9" ht="12" customHeight="1" x14ac:dyDescent="0.25">
      <c r="B342" s="74" t="s">
        <v>510</v>
      </c>
      <c r="C342" s="122">
        <v>0</v>
      </c>
      <c r="D342" s="122">
        <v>0</v>
      </c>
      <c r="E342" s="122">
        <v>0</v>
      </c>
      <c r="F342" s="122">
        <v>0</v>
      </c>
      <c r="G342" s="122">
        <v>0</v>
      </c>
      <c r="H342" s="122">
        <v>0</v>
      </c>
      <c r="I342" s="15"/>
    </row>
    <row r="343" spans="2:9" ht="12.75" customHeight="1" x14ac:dyDescent="0.25">
      <c r="B343" s="74" t="s">
        <v>511</v>
      </c>
      <c r="C343" s="122">
        <v>0</v>
      </c>
      <c r="D343" s="122">
        <v>0</v>
      </c>
      <c r="E343" s="122">
        <v>0</v>
      </c>
      <c r="F343" s="122">
        <v>0</v>
      </c>
      <c r="G343" s="122">
        <v>0</v>
      </c>
      <c r="H343" s="122">
        <v>0</v>
      </c>
      <c r="I343" s="15"/>
    </row>
    <row r="344" spans="2:9" ht="13.5" customHeight="1" x14ac:dyDescent="0.25">
      <c r="B344" s="74" t="s">
        <v>512</v>
      </c>
      <c r="C344" s="122">
        <v>0</v>
      </c>
      <c r="D344" s="122">
        <v>0</v>
      </c>
      <c r="E344" s="122">
        <v>0</v>
      </c>
      <c r="F344" s="122">
        <v>0</v>
      </c>
      <c r="G344" s="122">
        <v>0</v>
      </c>
      <c r="H344" s="122">
        <v>0</v>
      </c>
      <c r="I344" s="15"/>
    </row>
    <row r="345" spans="2:9" ht="8.25" customHeight="1" x14ac:dyDescent="0.25">
      <c r="B345" s="74"/>
      <c r="C345" s="122"/>
      <c r="D345" s="122"/>
      <c r="E345" s="122"/>
      <c r="F345" s="122"/>
      <c r="G345" s="122"/>
      <c r="H345" s="122"/>
      <c r="I345" s="15"/>
    </row>
    <row r="346" spans="2:9" ht="11.25" customHeight="1" x14ac:dyDescent="0.25">
      <c r="B346" s="69" t="s">
        <v>513</v>
      </c>
      <c r="C346" s="121">
        <f t="shared" ref="C346:H346" si="62">+C347+C348+C349+C352+C353+C358</f>
        <v>0</v>
      </c>
      <c r="D346" s="121">
        <f t="shared" si="62"/>
        <v>0</v>
      </c>
      <c r="E346" s="121">
        <f t="shared" si="62"/>
        <v>0</v>
      </c>
      <c r="F346" s="121">
        <f t="shared" si="62"/>
        <v>0</v>
      </c>
      <c r="G346" s="121">
        <f t="shared" si="62"/>
        <v>0</v>
      </c>
      <c r="H346" s="121">
        <f t="shared" si="62"/>
        <v>0</v>
      </c>
      <c r="I346" s="15"/>
    </row>
    <row r="347" spans="2:9" ht="12.75" customHeight="1" x14ac:dyDescent="0.25">
      <c r="B347" s="74" t="s">
        <v>514</v>
      </c>
      <c r="C347" s="122">
        <v>0</v>
      </c>
      <c r="D347" s="122">
        <v>0</v>
      </c>
      <c r="E347" s="122">
        <v>0</v>
      </c>
      <c r="F347" s="122">
        <v>0</v>
      </c>
      <c r="G347" s="122">
        <v>0</v>
      </c>
      <c r="H347" s="122">
        <v>0</v>
      </c>
      <c r="I347" s="15"/>
    </row>
    <row r="348" spans="2:9" ht="14.25" customHeight="1" x14ac:dyDescent="0.25">
      <c r="B348" s="74" t="s">
        <v>515</v>
      </c>
      <c r="C348" s="122">
        <v>0</v>
      </c>
      <c r="D348" s="122">
        <v>0</v>
      </c>
      <c r="E348" s="122">
        <v>0</v>
      </c>
      <c r="F348" s="122">
        <v>0</v>
      </c>
      <c r="G348" s="122">
        <v>0</v>
      </c>
      <c r="H348" s="122">
        <v>0</v>
      </c>
      <c r="I348" s="15"/>
    </row>
    <row r="349" spans="2:9" ht="12.75" customHeight="1" x14ac:dyDescent="0.25">
      <c r="B349" s="74" t="s">
        <v>516</v>
      </c>
      <c r="C349" s="121">
        <f t="shared" ref="C349:H349" si="63">+C350+C351</f>
        <v>0</v>
      </c>
      <c r="D349" s="121">
        <f t="shared" si="63"/>
        <v>0</v>
      </c>
      <c r="E349" s="121">
        <f t="shared" si="63"/>
        <v>0</v>
      </c>
      <c r="F349" s="121">
        <f t="shared" si="63"/>
        <v>0</v>
      </c>
      <c r="G349" s="121">
        <f t="shared" si="63"/>
        <v>0</v>
      </c>
      <c r="H349" s="121">
        <f t="shared" si="63"/>
        <v>0</v>
      </c>
      <c r="I349" s="15"/>
    </row>
    <row r="350" spans="2:9" ht="11.25" customHeight="1" x14ac:dyDescent="0.25">
      <c r="B350" s="74" t="s">
        <v>504</v>
      </c>
      <c r="C350" s="122">
        <v>0</v>
      </c>
      <c r="D350" s="122">
        <v>0</v>
      </c>
      <c r="E350" s="122">
        <v>0</v>
      </c>
      <c r="F350" s="122">
        <v>0</v>
      </c>
      <c r="G350" s="122">
        <v>0</v>
      </c>
      <c r="H350" s="122">
        <v>0</v>
      </c>
      <c r="I350" s="15"/>
    </row>
    <row r="351" spans="2:9" ht="13.5" customHeight="1" x14ac:dyDescent="0.25">
      <c r="B351" s="74" t="s">
        <v>505</v>
      </c>
      <c r="C351" s="122">
        <v>0</v>
      </c>
      <c r="D351" s="122">
        <v>0</v>
      </c>
      <c r="E351" s="122">
        <v>0</v>
      </c>
      <c r="F351" s="122">
        <v>0</v>
      </c>
      <c r="G351" s="122">
        <v>0</v>
      </c>
      <c r="H351" s="122">
        <v>0</v>
      </c>
      <c r="I351" s="15"/>
    </row>
    <row r="352" spans="2:9" ht="12.75" customHeight="1" x14ac:dyDescent="0.25">
      <c r="B352" s="74" t="s">
        <v>507</v>
      </c>
      <c r="C352" s="122">
        <v>0</v>
      </c>
      <c r="D352" s="122">
        <v>0</v>
      </c>
      <c r="E352" s="122">
        <v>0</v>
      </c>
      <c r="F352" s="122">
        <v>0</v>
      </c>
      <c r="G352" s="122">
        <v>0</v>
      </c>
      <c r="H352" s="122">
        <v>0</v>
      </c>
      <c r="I352" s="15"/>
    </row>
    <row r="353" spans="2:9" ht="12" customHeight="1" x14ac:dyDescent="0.25">
      <c r="B353" s="74" t="s">
        <v>506</v>
      </c>
      <c r="C353" s="121">
        <f t="shared" ref="C353:H353" si="64">+C356+C357</f>
        <v>0</v>
      </c>
      <c r="D353" s="121">
        <f t="shared" si="64"/>
        <v>0</v>
      </c>
      <c r="E353" s="115">
        <f t="shared" si="64"/>
        <v>0</v>
      </c>
      <c r="F353" s="115">
        <f t="shared" si="64"/>
        <v>0</v>
      </c>
      <c r="G353" s="115">
        <f t="shared" si="64"/>
        <v>0</v>
      </c>
      <c r="H353" s="115">
        <f t="shared" si="64"/>
        <v>0</v>
      </c>
      <c r="I353" s="15"/>
    </row>
    <row r="354" spans="2:9" ht="12.75" customHeight="1" x14ac:dyDescent="0.25">
      <c r="B354" s="74" t="s">
        <v>508</v>
      </c>
      <c r="C354" s="122"/>
      <c r="D354" s="122"/>
      <c r="E354" s="114"/>
      <c r="F354" s="114"/>
      <c r="G354" s="114"/>
      <c r="H354" s="114"/>
      <c r="I354" s="15"/>
    </row>
    <row r="355" spans="2:9" ht="10.5" customHeight="1" x14ac:dyDescent="0.25">
      <c r="B355" s="74" t="s">
        <v>509</v>
      </c>
      <c r="C355" s="122"/>
      <c r="D355" s="122"/>
      <c r="E355" s="114"/>
      <c r="F355" s="114"/>
      <c r="G355" s="114"/>
      <c r="H355" s="114"/>
      <c r="I355" s="15"/>
    </row>
    <row r="356" spans="2:9" ht="12" customHeight="1" x14ac:dyDescent="0.25">
      <c r="B356" s="74" t="s">
        <v>510</v>
      </c>
      <c r="C356" s="122">
        <v>0</v>
      </c>
      <c r="D356" s="122">
        <v>0</v>
      </c>
      <c r="E356" s="122">
        <v>0</v>
      </c>
      <c r="F356" s="122">
        <v>0</v>
      </c>
      <c r="G356" s="122">
        <v>0</v>
      </c>
      <c r="H356" s="122">
        <v>0</v>
      </c>
      <c r="I356" s="15"/>
    </row>
    <row r="357" spans="2:9" ht="12" customHeight="1" x14ac:dyDescent="0.25">
      <c r="B357" s="74" t="s">
        <v>511</v>
      </c>
      <c r="C357" s="122">
        <v>0</v>
      </c>
      <c r="D357" s="122">
        <v>0</v>
      </c>
      <c r="E357" s="122">
        <v>0</v>
      </c>
      <c r="F357" s="122">
        <v>0</v>
      </c>
      <c r="G357" s="122">
        <v>0</v>
      </c>
      <c r="H357" s="122">
        <v>0</v>
      </c>
      <c r="I357" s="15"/>
    </row>
    <row r="358" spans="2:9" ht="12.75" customHeight="1" x14ac:dyDescent="0.25">
      <c r="B358" s="74" t="s">
        <v>512</v>
      </c>
      <c r="C358" s="122">
        <v>0</v>
      </c>
      <c r="D358" s="122">
        <v>0</v>
      </c>
      <c r="E358" s="122">
        <v>0</v>
      </c>
      <c r="F358" s="122">
        <v>0</v>
      </c>
      <c r="G358" s="122">
        <v>0</v>
      </c>
      <c r="H358" s="122">
        <v>0</v>
      </c>
      <c r="I358" s="15"/>
    </row>
    <row r="359" spans="2:9" ht="13.5" customHeight="1" x14ac:dyDescent="0.25">
      <c r="B359" s="69" t="s">
        <v>517</v>
      </c>
      <c r="C359" s="121">
        <f t="shared" ref="C359:H359" si="65">+C332+C346</f>
        <v>0</v>
      </c>
      <c r="D359" s="121">
        <f t="shared" si="65"/>
        <v>0</v>
      </c>
      <c r="E359" s="115">
        <f t="shared" si="65"/>
        <v>0</v>
      </c>
      <c r="F359" s="115">
        <f t="shared" si="65"/>
        <v>0</v>
      </c>
      <c r="G359" s="115">
        <f t="shared" si="65"/>
        <v>0</v>
      </c>
      <c r="H359" s="115">
        <f t="shared" si="65"/>
        <v>0</v>
      </c>
      <c r="I359" s="15"/>
    </row>
    <row r="360" spans="2:9" ht="15" customHeight="1" x14ac:dyDescent="0.25">
      <c r="B360" s="69" t="s">
        <v>518</v>
      </c>
      <c r="C360" s="122"/>
      <c r="D360" s="122"/>
      <c r="E360" s="114"/>
      <c r="F360" s="114"/>
      <c r="G360" s="114"/>
      <c r="H360" s="114"/>
      <c r="I360" s="15"/>
    </row>
    <row r="361" spans="2:9" x14ac:dyDescent="0.25">
      <c r="B361" s="134"/>
      <c r="C361" s="123"/>
      <c r="D361" s="123"/>
      <c r="E361" s="123"/>
      <c r="F361" s="123"/>
      <c r="G361" s="123"/>
      <c r="H361" s="123"/>
      <c r="I361" s="15"/>
    </row>
    <row r="362" spans="2:9" x14ac:dyDescent="0.25">
      <c r="B362" s="78"/>
      <c r="C362" s="78"/>
      <c r="D362" s="103"/>
      <c r="E362" s="103"/>
      <c r="F362" s="103"/>
      <c r="G362" s="103"/>
      <c r="H362" s="103"/>
      <c r="I362" s="15"/>
    </row>
    <row r="363" spans="2:9" x14ac:dyDescent="0.25">
      <c r="B363" s="78"/>
      <c r="C363" s="78"/>
      <c r="D363" s="103"/>
      <c r="E363" s="103"/>
      <c r="F363" s="103"/>
      <c r="G363" s="103"/>
      <c r="H363" s="103"/>
      <c r="I363" s="15"/>
    </row>
    <row r="365" spans="2:9" x14ac:dyDescent="0.25">
      <c r="B365" s="15"/>
      <c r="C365" s="15"/>
      <c r="D365" s="15"/>
      <c r="E365" s="15"/>
      <c r="F365" s="15"/>
      <c r="G365" s="15"/>
      <c r="H365" s="15"/>
    </row>
    <row r="366" spans="2:9" x14ac:dyDescent="0.25">
      <c r="B366" s="196"/>
      <c r="C366" s="196"/>
      <c r="D366" s="196"/>
      <c r="E366" s="92"/>
      <c r="F366" s="92"/>
      <c r="G366" s="93"/>
      <c r="H366" s="15"/>
    </row>
    <row r="367" spans="2:9" x14ac:dyDescent="0.25">
      <c r="B367" s="196" t="s">
        <v>563</v>
      </c>
      <c r="C367" s="196"/>
      <c r="D367" s="196"/>
      <c r="E367" s="92"/>
      <c r="F367" s="92"/>
      <c r="G367" s="94"/>
      <c r="H367" s="15"/>
    </row>
  </sheetData>
  <mergeCells count="303">
    <mergeCell ref="B222:C222"/>
    <mergeCell ref="B281:C281"/>
    <mergeCell ref="B327:H327"/>
    <mergeCell ref="B328:H328"/>
    <mergeCell ref="B329:B331"/>
    <mergeCell ref="C329:G329"/>
    <mergeCell ref="H329:H331"/>
    <mergeCell ref="C330:C331"/>
    <mergeCell ref="E330:E331"/>
    <mergeCell ref="F330:F331"/>
    <mergeCell ref="G330:G331"/>
    <mergeCell ref="B293:C293"/>
    <mergeCell ref="B312:C312"/>
    <mergeCell ref="B302:C302"/>
    <mergeCell ref="B303:C303"/>
    <mergeCell ref="B304:C304"/>
    <mergeCell ref="B305:C305"/>
    <mergeCell ref="B326:H326"/>
    <mergeCell ref="B294:C294"/>
    <mergeCell ref="B306:C306"/>
    <mergeCell ref="B307:C307"/>
    <mergeCell ref="B299:C299"/>
    <mergeCell ref="B300:C300"/>
    <mergeCell ref="D233:D234"/>
    <mergeCell ref="B170:C170"/>
    <mergeCell ref="B171:C171"/>
    <mergeCell ref="B188:H188"/>
    <mergeCell ref="B189:H189"/>
    <mergeCell ref="B190:B192"/>
    <mergeCell ref="C190:G190"/>
    <mergeCell ref="H190:H192"/>
    <mergeCell ref="C191:C192"/>
    <mergeCell ref="F191:F192"/>
    <mergeCell ref="B186:H186"/>
    <mergeCell ref="B167:C167"/>
    <mergeCell ref="B168:C168"/>
    <mergeCell ref="B169:C169"/>
    <mergeCell ref="B172:C172"/>
    <mergeCell ref="B178:D178"/>
    <mergeCell ref="B179:D179"/>
    <mergeCell ref="B284:C284"/>
    <mergeCell ref="B285:C285"/>
    <mergeCell ref="B282:C282"/>
    <mergeCell ref="B243:C243"/>
    <mergeCell ref="B244:C244"/>
    <mergeCell ref="B246:C246"/>
    <mergeCell ref="B247:C247"/>
    <mergeCell ref="B248:C248"/>
    <mergeCell ref="B249:C249"/>
    <mergeCell ref="B253:C253"/>
    <mergeCell ref="B235:C235"/>
    <mergeCell ref="B236:C236"/>
    <mergeCell ref="B245:C245"/>
    <mergeCell ref="B238:C238"/>
    <mergeCell ref="B239:C239"/>
    <mergeCell ref="B240:C240"/>
    <mergeCell ref="B231:I231"/>
    <mergeCell ref="I232:I234"/>
    <mergeCell ref="B121:C121"/>
    <mergeCell ref="B122:C122"/>
    <mergeCell ref="B123:C123"/>
    <mergeCell ref="B126:C126"/>
    <mergeCell ref="B117:C117"/>
    <mergeCell ref="B118:C118"/>
    <mergeCell ref="B119:C119"/>
    <mergeCell ref="B113:C113"/>
    <mergeCell ref="B108:C108"/>
    <mergeCell ref="B109:C109"/>
    <mergeCell ref="B110:C110"/>
    <mergeCell ref="B111:C111"/>
    <mergeCell ref="B112:C112"/>
    <mergeCell ref="B114:C114"/>
    <mergeCell ref="B115:C115"/>
    <mergeCell ref="B116:C116"/>
    <mergeCell ref="B125:C125"/>
    <mergeCell ref="B25:C25"/>
    <mergeCell ref="B26:C26"/>
    <mergeCell ref="B27:C27"/>
    <mergeCell ref="B28:C28"/>
    <mergeCell ref="B29:C29"/>
    <mergeCell ref="B30:C30"/>
    <mergeCell ref="B31:C31"/>
    <mergeCell ref="B32:C32"/>
    <mergeCell ref="B34:C34"/>
    <mergeCell ref="B33:C33"/>
    <mergeCell ref="B9:I9"/>
    <mergeCell ref="B10:C12"/>
    <mergeCell ref="D10:H10"/>
    <mergeCell ref="F11:F12"/>
    <mergeCell ref="G11:G12"/>
    <mergeCell ref="H11:H12"/>
    <mergeCell ref="B23:C23"/>
    <mergeCell ref="B24:C24"/>
    <mergeCell ref="B3:I3"/>
    <mergeCell ref="B4:I4"/>
    <mergeCell ref="B5:I5"/>
    <mergeCell ref="B6:I6"/>
    <mergeCell ref="B7:I7"/>
    <mergeCell ref="B8:I8"/>
    <mergeCell ref="B13:C13"/>
    <mergeCell ref="B14:C14"/>
    <mergeCell ref="B22:C22"/>
    <mergeCell ref="B15:C15"/>
    <mergeCell ref="B16:C16"/>
    <mergeCell ref="B17:C17"/>
    <mergeCell ref="B18:C18"/>
    <mergeCell ref="B19:C19"/>
    <mergeCell ref="B20:C20"/>
    <mergeCell ref="B21:C21"/>
    <mergeCell ref="B35:C35"/>
    <mergeCell ref="B36:C36"/>
    <mergeCell ref="B37:C37"/>
    <mergeCell ref="B38:C38"/>
    <mergeCell ref="B39:C39"/>
    <mergeCell ref="B40:C40"/>
    <mergeCell ref="B41:C41"/>
    <mergeCell ref="B42:C42"/>
    <mergeCell ref="B56:C56"/>
    <mergeCell ref="B44:C44"/>
    <mergeCell ref="B45:C45"/>
    <mergeCell ref="B43:C43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66:C66"/>
    <mergeCell ref="B70:C70"/>
    <mergeCell ref="B55:C55"/>
    <mergeCell ref="B65:C65"/>
    <mergeCell ref="B67:C67"/>
    <mergeCell ref="B68:C68"/>
    <mergeCell ref="B69:C69"/>
    <mergeCell ref="B71:C71"/>
    <mergeCell ref="B57:C57"/>
    <mergeCell ref="B58:C58"/>
    <mergeCell ref="B59:C59"/>
    <mergeCell ref="B60:C60"/>
    <mergeCell ref="B61:C61"/>
    <mergeCell ref="B62:C62"/>
    <mergeCell ref="B63:C63"/>
    <mergeCell ref="B64:C64"/>
    <mergeCell ref="B82:C82"/>
    <mergeCell ref="B83:C83"/>
    <mergeCell ref="B85:C85"/>
    <mergeCell ref="B86:C86"/>
    <mergeCell ref="B87:C87"/>
    <mergeCell ref="B88:C88"/>
    <mergeCell ref="B89:C89"/>
    <mergeCell ref="B90:C90"/>
    <mergeCell ref="B91:C91"/>
    <mergeCell ref="B84:C84"/>
    <mergeCell ref="B72:C72"/>
    <mergeCell ref="B73:C73"/>
    <mergeCell ref="B74:C74"/>
    <mergeCell ref="B75:C75"/>
    <mergeCell ref="B76:C76"/>
    <mergeCell ref="B77:C77"/>
    <mergeCell ref="B78:C78"/>
    <mergeCell ref="B79:C79"/>
    <mergeCell ref="B81:C81"/>
    <mergeCell ref="B80:C80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3:C103"/>
    <mergeCell ref="B104:C104"/>
    <mergeCell ref="B105:C105"/>
    <mergeCell ref="B106:C106"/>
    <mergeCell ref="B107:C107"/>
    <mergeCell ref="B102:C102"/>
    <mergeCell ref="B120:C120"/>
    <mergeCell ref="B135:C135"/>
    <mergeCell ref="B136:C136"/>
    <mergeCell ref="B124:C124"/>
    <mergeCell ref="B131:C131"/>
    <mergeCell ref="B132:C132"/>
    <mergeCell ref="B127:C127"/>
    <mergeCell ref="B128:C128"/>
    <mergeCell ref="B129:C129"/>
    <mergeCell ref="B130:C130"/>
    <mergeCell ref="B133:C133"/>
    <mergeCell ref="B134:C134"/>
    <mergeCell ref="B156:C156"/>
    <mergeCell ref="B145:C145"/>
    <mergeCell ref="B147:C147"/>
    <mergeCell ref="B148:C148"/>
    <mergeCell ref="B149:C149"/>
    <mergeCell ref="B152:C152"/>
    <mergeCell ref="B153:C153"/>
    <mergeCell ref="B154:C154"/>
    <mergeCell ref="B155:C155"/>
    <mergeCell ref="B146:C146"/>
    <mergeCell ref="B150:C150"/>
    <mergeCell ref="B151:C151"/>
    <mergeCell ref="B157:C157"/>
    <mergeCell ref="B158:C158"/>
    <mergeCell ref="B159:C159"/>
    <mergeCell ref="B161:C161"/>
    <mergeCell ref="B162:C162"/>
    <mergeCell ref="B163:C163"/>
    <mergeCell ref="B165:C165"/>
    <mergeCell ref="B166:C166"/>
    <mergeCell ref="B230:I230"/>
    <mergeCell ref="G191:G192"/>
    <mergeCell ref="B225:I225"/>
    <mergeCell ref="B226:I226"/>
    <mergeCell ref="B227:I227"/>
    <mergeCell ref="B228:I228"/>
    <mergeCell ref="B229:I229"/>
    <mergeCell ref="B173:C173"/>
    <mergeCell ref="B187:H187"/>
    <mergeCell ref="E191:E192"/>
    <mergeCell ref="B160:C160"/>
    <mergeCell ref="B164:C164"/>
    <mergeCell ref="B174:C174"/>
    <mergeCell ref="B183:H183"/>
    <mergeCell ref="B184:H184"/>
    <mergeCell ref="B185:H185"/>
    <mergeCell ref="B267:C267"/>
    <mergeCell ref="B279:C279"/>
    <mergeCell ref="B268:C268"/>
    <mergeCell ref="B269:C269"/>
    <mergeCell ref="B270:C270"/>
    <mergeCell ref="B286:C286"/>
    <mergeCell ref="B287:C287"/>
    <mergeCell ref="B324:H324"/>
    <mergeCell ref="B325:H325"/>
    <mergeCell ref="B272:C272"/>
    <mergeCell ref="B273:C273"/>
    <mergeCell ref="B258:C258"/>
    <mergeCell ref="B259:C259"/>
    <mergeCell ref="B260:C260"/>
    <mergeCell ref="B261:C261"/>
    <mergeCell ref="B262:C262"/>
    <mergeCell ref="B265:C265"/>
    <mergeCell ref="B264:C264"/>
    <mergeCell ref="B263:C263"/>
    <mergeCell ref="B266:C266"/>
    <mergeCell ref="B232:C234"/>
    <mergeCell ref="D232:H232"/>
    <mergeCell ref="B283:C283"/>
    <mergeCell ref="B280:C280"/>
    <mergeCell ref="B288:C288"/>
    <mergeCell ref="B241:C241"/>
    <mergeCell ref="B250:C250"/>
    <mergeCell ref="B251:C251"/>
    <mergeCell ref="B252:C252"/>
    <mergeCell ref="B254:C254"/>
    <mergeCell ref="B257:C257"/>
    <mergeCell ref="B255:C255"/>
    <mergeCell ref="B242:C242"/>
    <mergeCell ref="B271:C271"/>
    <mergeCell ref="B274:C274"/>
    <mergeCell ref="B275:C275"/>
    <mergeCell ref="B276:C276"/>
    <mergeCell ref="B277:C277"/>
    <mergeCell ref="B278:C278"/>
    <mergeCell ref="F233:F234"/>
    <mergeCell ref="G233:G234"/>
    <mergeCell ref="H233:H234"/>
    <mergeCell ref="B237:C237"/>
    <mergeCell ref="B256:C256"/>
    <mergeCell ref="B367:D367"/>
    <mergeCell ref="B318:D318"/>
    <mergeCell ref="B319:D319"/>
    <mergeCell ref="B289:C289"/>
    <mergeCell ref="B290:C290"/>
    <mergeCell ref="B291:C291"/>
    <mergeCell ref="B295:C295"/>
    <mergeCell ref="B296:C296"/>
    <mergeCell ref="B297:C297"/>
    <mergeCell ref="B298:C298"/>
    <mergeCell ref="B315:C315"/>
    <mergeCell ref="B322:H322"/>
    <mergeCell ref="B308:C308"/>
    <mergeCell ref="B309:C309"/>
    <mergeCell ref="B310:C310"/>
    <mergeCell ref="B311:C311"/>
    <mergeCell ref="B301:C301"/>
    <mergeCell ref="B323:H323"/>
    <mergeCell ref="B314:C314"/>
    <mergeCell ref="B316:C316"/>
    <mergeCell ref="B313:C313"/>
    <mergeCell ref="B366:D366"/>
  </mergeCells>
  <pageMargins left="1.1023622047244095" right="0.31496062992125984" top="1.1417322834645669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F1ESFD</vt:lpstr>
      <vt:lpstr>F2IADP</vt:lpstr>
      <vt:lpstr>F3IAODF</vt:lpstr>
      <vt:lpstr>F4BPRESUP</vt:lpstr>
      <vt:lpstr>F5EAID</vt:lpstr>
      <vt:lpstr>F6EAEPED</vt:lpstr>
      <vt:lpstr>'F1ESFD'!Área_de_impresión</vt:lpstr>
      <vt:lpstr>'F2IADP'!Área_de_impresión</vt:lpstr>
      <vt:lpstr>'F3IAODF'!Área_de_impresión</vt:lpstr>
      <vt:lpstr>'F4BPRESUP'!Área_de_impresión</vt:lpstr>
      <vt:lpstr>'F5EAID'!Área_de_impresión</vt:lpstr>
      <vt:lpstr>'F6EAEPED'!Área_de_impresión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HPAIO</dc:creator>
  <cp:lastModifiedBy>HPAIO</cp:lastModifiedBy>
  <cp:lastPrinted>2017-04-06T02:13:08Z</cp:lastPrinted>
  <dcterms:created xsi:type="dcterms:W3CDTF">2016-11-17T00:26:49Z</dcterms:created>
  <dcterms:modified xsi:type="dcterms:W3CDTF">2017-04-06T02:19:07Z</dcterms:modified>
</cp:coreProperties>
</file>