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uenta Publica\RESPALDO DEPTO CUENTA PUBLICA\AUDITORIA LDF 2020\ENTREGABLES CTA PUBLICA_LDF 2020\II.8 FORMATOS LDF\"/>
    </mc:Choice>
  </mc:AlternateContent>
  <bookViews>
    <workbookView xWindow="0" yWindow="0" windowWidth="17415" windowHeight="12270"/>
  </bookViews>
  <sheets>
    <sheet name="Formato 7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D22" i="1"/>
  <c r="D21" i="1" s="1"/>
  <c r="C22" i="1"/>
  <c r="C21" i="1"/>
  <c r="B21" i="1"/>
  <c r="C16" i="1"/>
  <c r="D16" i="1" s="1"/>
  <c r="E16" i="1" s="1"/>
  <c r="F16" i="1" s="1"/>
  <c r="G16" i="1" s="1"/>
  <c r="D15" i="1"/>
  <c r="E15" i="1" s="1"/>
  <c r="F15" i="1" s="1"/>
  <c r="G15" i="1" s="1"/>
  <c r="C15" i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C7" i="1" s="1"/>
  <c r="C31" i="1" s="1"/>
  <c r="D11" i="1"/>
  <c r="E11" i="1" s="1"/>
  <c r="F11" i="1" s="1"/>
  <c r="G11" i="1" s="1"/>
  <c r="C11" i="1"/>
  <c r="C8" i="1"/>
  <c r="D8" i="1" s="1"/>
  <c r="B7" i="1"/>
  <c r="B31" i="1" s="1"/>
  <c r="E8" i="1" l="1"/>
  <c r="D12" i="1"/>
  <c r="E12" i="1" s="1"/>
  <c r="F12" i="1" s="1"/>
  <c r="G12" i="1" s="1"/>
  <c r="E22" i="1"/>
  <c r="E7" i="1" l="1"/>
  <c r="F8" i="1"/>
  <c r="E21" i="1"/>
  <c r="E31" i="1" s="1"/>
  <c r="F22" i="1"/>
  <c r="D7" i="1"/>
  <c r="D31" i="1" s="1"/>
  <c r="G22" i="1" l="1"/>
  <c r="G21" i="1" s="1"/>
  <c r="F21" i="1"/>
  <c r="F7" i="1"/>
  <c r="G8" i="1"/>
  <c r="G7" i="1" s="1"/>
  <c r="F31" i="1" l="1"/>
  <c r="G31" i="1"/>
</calcChain>
</file>

<file path=xl/sharedStrings.xml><?xml version="1.0" encoding="utf-8"?>
<sst xmlns="http://schemas.openxmlformats.org/spreadsheetml/2006/main" count="30" uniqueCount="30">
  <si>
    <t>Proyecciones de Ingresos - LDF</t>
  </si>
  <si>
    <t xml:space="preserve">(PESOS) </t>
  </si>
  <si>
    <t>(CIFRAS NOMINALES)</t>
  </si>
  <si>
    <t>Concepto</t>
  </si>
  <si>
    <r>
      <t>1.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>Ingresos de Libre Disposición</t>
    </r>
  </si>
  <si>
    <r>
      <t>A.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</si>
  <si>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</si>
  <si>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</si>
  <si>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</si>
  <si>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</si>
  <si>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Soberana Sans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</si>
  <si>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Ingresos por Ventas de Bienes y Prestación de Servicios</t>
    </r>
  </si>
  <si>
    <r>
      <t>H.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Soberana Sans"/>
      </rPr>
      <t xml:space="preserve">Participaciones </t>
    </r>
  </si>
  <si>
    <r>
      <t>I.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Soberana Sans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</si>
  <si>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</si>
  <si>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</si>
  <si>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</si>
  <si>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 xml:space="preserve">Transferencias Federales Etiquetadas </t>
    </r>
  </si>
  <si>
    <r>
      <t>A.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</si>
  <si>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</si>
  <si>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</si>
  <si>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Transferencias, Asignaciones,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</si>
  <si>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</si>
  <si>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>Ingresos Derivados de Financiamientos</t>
    </r>
  </si>
  <si>
    <r>
      <t>A.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 xml:space="preserve">Ingresos Derivados de Financiamientos </t>
    </r>
  </si>
  <si>
    <r>
      <t>4.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>Total de Ingresos Proyectados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</si>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</sst>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oberana Sans"/>
    </font>
    <font>
      <sz val="8"/>
      <color theme="1"/>
      <name val="Soberana Sans"/>
    </font>
    <font>
      <b/>
      <sz val="8"/>
      <color theme="1"/>
      <name val="Soberana Sans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top" wrapText="1"/>
    </xf>
    <xf numFmtId="43" fontId="3" fillId="0" borderId="6" xfId="1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164" fontId="4" fillId="0" borderId="8" xfId="1" applyNumberFormat="1" applyFont="1" applyFill="1" applyBorder="1" applyAlignment="1">
      <alignment horizontal="justify" vertical="top" wrapText="1"/>
    </xf>
    <xf numFmtId="43" fontId="3" fillId="0" borderId="8" xfId="1" applyNumberFormat="1" applyFont="1" applyFill="1" applyBorder="1" applyAlignment="1">
      <alignment horizontal="justify" vertical="top" wrapText="1"/>
    </xf>
    <xf numFmtId="164" fontId="3" fillId="0" borderId="8" xfId="1" applyNumberFormat="1" applyFont="1" applyFill="1" applyBorder="1" applyAlignment="1">
      <alignment horizontal="justify" vertical="top" wrapText="1"/>
    </xf>
    <xf numFmtId="2" fontId="3" fillId="0" borderId="8" xfId="1" applyNumberFormat="1" applyFont="1" applyFill="1" applyBorder="1" applyAlignment="1">
      <alignment horizontal="right" vertical="top" wrapText="1"/>
    </xf>
    <xf numFmtId="2" fontId="4" fillId="0" borderId="8" xfId="1" applyNumberFormat="1" applyFont="1" applyFill="1" applyBorder="1" applyAlignment="1">
      <alignment horizontal="right" vertical="top" wrapText="1"/>
    </xf>
    <xf numFmtId="49" fontId="3" fillId="0" borderId="8" xfId="1" applyNumberFormat="1" applyFont="1" applyFill="1" applyBorder="1" applyAlignment="1">
      <alignment horizontal="right" vertical="top" wrapText="1"/>
    </xf>
    <xf numFmtId="164" fontId="3" fillId="0" borderId="8" xfId="1" applyNumberFormat="1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justify" vertical="top" wrapText="1"/>
    </xf>
    <xf numFmtId="43" fontId="3" fillId="0" borderId="7" xfId="1" applyFont="1" applyFill="1" applyBorder="1" applyAlignment="1">
      <alignment horizontal="justify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21" sqref="G21"/>
    </sheetView>
  </sheetViews>
  <sheetFormatPr baseColWidth="10" defaultRowHeight="15"/>
  <cols>
    <col min="1" max="1" width="45.140625" customWidth="1"/>
    <col min="2" max="7" width="15.14062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1" t="s">
        <v>1</v>
      </c>
      <c r="B2" s="2"/>
      <c r="C2" s="2"/>
      <c r="D2" s="2"/>
      <c r="E2" s="2"/>
      <c r="F2" s="2"/>
      <c r="G2" s="3"/>
    </row>
    <row r="3" spans="1:7" ht="15.75" thickBot="1">
      <c r="A3" s="4" t="s">
        <v>2</v>
      </c>
      <c r="B3" s="5"/>
      <c r="C3" s="5"/>
      <c r="D3" s="5"/>
      <c r="E3" s="5"/>
      <c r="F3" s="5"/>
      <c r="G3" s="6"/>
    </row>
    <row r="4" spans="1:7">
      <c r="A4" s="7" t="s">
        <v>3</v>
      </c>
      <c r="B4" s="8">
        <v>2020</v>
      </c>
      <c r="C4" s="8">
        <v>2021</v>
      </c>
      <c r="D4" s="8">
        <v>2022</v>
      </c>
      <c r="E4" s="8">
        <v>2023</v>
      </c>
      <c r="F4" s="8">
        <v>2024</v>
      </c>
      <c r="G4" s="8">
        <v>2025</v>
      </c>
    </row>
    <row r="5" spans="1:7" ht="15.75" thickBot="1">
      <c r="A5" s="9"/>
      <c r="B5" s="10"/>
      <c r="C5" s="10"/>
      <c r="D5" s="10"/>
      <c r="E5" s="10"/>
      <c r="F5" s="10"/>
      <c r="G5" s="10"/>
    </row>
    <row r="6" spans="1:7">
      <c r="A6" s="11"/>
      <c r="B6" s="12"/>
      <c r="C6" s="12"/>
      <c r="D6" s="12"/>
      <c r="E6" s="12"/>
      <c r="F6" s="12"/>
      <c r="G6" s="12"/>
    </row>
    <row r="7" spans="1:7">
      <c r="A7" s="13" t="s">
        <v>4</v>
      </c>
      <c r="B7" s="14">
        <f>SUM(B8:B17)</f>
        <v>10458858447</v>
      </c>
      <c r="C7" s="14">
        <f t="shared" ref="C7:G7" si="0">SUM(C8:C17)</f>
        <v>10699412191.281</v>
      </c>
      <c r="D7" s="14">
        <f>SUM(D8:D17)</f>
        <v>10966897496.063026</v>
      </c>
      <c r="E7" s="14">
        <f t="shared" si="0"/>
        <v>11252036830.960663</v>
      </c>
      <c r="F7" s="14">
        <f t="shared" si="0"/>
        <v>11555841825.396603</v>
      </c>
      <c r="G7" s="14">
        <f t="shared" si="0"/>
        <v>11867849554.682312</v>
      </c>
    </row>
    <row r="8" spans="1:7">
      <c r="A8" s="11" t="s">
        <v>5</v>
      </c>
      <c r="B8" s="15">
        <v>565369488</v>
      </c>
      <c r="C8" s="16">
        <f>(B8*0.023)+B8</f>
        <v>578372986.22399998</v>
      </c>
      <c r="D8" s="15">
        <f>(C8*0.025)+C8</f>
        <v>592832310.87959993</v>
      </c>
      <c r="E8" s="16">
        <f>(D8*0.026)+D8</f>
        <v>608245950.96246958</v>
      </c>
      <c r="F8" s="15">
        <f>(E8*0.027)+E8</f>
        <v>624668591.63845623</v>
      </c>
      <c r="G8" s="16">
        <f>(F8*0.027)+F8</f>
        <v>641534643.6126945</v>
      </c>
    </row>
    <row r="9" spans="1:7">
      <c r="A9" s="11" t="s">
        <v>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>
      <c r="A10" s="11" t="s">
        <v>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>
      <c r="A11" s="11" t="s">
        <v>8</v>
      </c>
      <c r="B11" s="15">
        <v>405770298</v>
      </c>
      <c r="C11" s="16">
        <f t="shared" ref="C11:C16" si="1">(B11*0.023)+B11</f>
        <v>415103014.85399997</v>
      </c>
      <c r="D11" s="15">
        <f t="shared" ref="D11:D16" si="2">(C11*0.025)+C11</f>
        <v>425480590.22534996</v>
      </c>
      <c r="E11" s="16">
        <f t="shared" ref="E11:E16" si="3">(D11*0.026)+D11</f>
        <v>436543085.57120907</v>
      </c>
      <c r="F11" s="15">
        <f t="shared" ref="F11:G16" si="4">(E11*0.027)+E11</f>
        <v>448329748.88163173</v>
      </c>
      <c r="G11" s="16">
        <f t="shared" si="4"/>
        <v>460434652.10143578</v>
      </c>
    </row>
    <row r="12" spans="1:7">
      <c r="A12" s="11" t="s">
        <v>9</v>
      </c>
      <c r="B12" s="15">
        <v>95640974</v>
      </c>
      <c r="C12" s="15">
        <f t="shared" si="1"/>
        <v>97840716.401999995</v>
      </c>
      <c r="D12" s="16">
        <f t="shared" si="2"/>
        <v>100286734.31205</v>
      </c>
      <c r="E12" s="15">
        <f t="shared" si="3"/>
        <v>102894189.4041633</v>
      </c>
      <c r="F12" s="16">
        <f t="shared" si="4"/>
        <v>105672332.5180757</v>
      </c>
      <c r="G12" s="15">
        <f t="shared" si="4"/>
        <v>108525485.49606375</v>
      </c>
    </row>
    <row r="13" spans="1:7">
      <c r="A13" s="11" t="s">
        <v>10</v>
      </c>
      <c r="B13" s="15">
        <v>799537</v>
      </c>
      <c r="C13" s="16">
        <f t="shared" si="1"/>
        <v>817926.35100000002</v>
      </c>
      <c r="D13" s="15">
        <f t="shared" si="2"/>
        <v>838374.50977500004</v>
      </c>
      <c r="E13" s="16">
        <f t="shared" si="3"/>
        <v>860172.24702915002</v>
      </c>
      <c r="F13" s="15">
        <f t="shared" si="4"/>
        <v>883396.8976989371</v>
      </c>
      <c r="G13" s="16">
        <f t="shared" si="4"/>
        <v>907248.61393680843</v>
      </c>
    </row>
    <row r="14" spans="1:7" ht="22.5">
      <c r="A14" s="11" t="s">
        <v>11</v>
      </c>
      <c r="B14" s="15">
        <v>157838576</v>
      </c>
      <c r="C14" s="16">
        <f t="shared" si="1"/>
        <v>161468863.248</v>
      </c>
      <c r="D14" s="15">
        <f t="shared" si="2"/>
        <v>165505584.8292</v>
      </c>
      <c r="E14" s="16">
        <f t="shared" si="3"/>
        <v>169808730.03475919</v>
      </c>
      <c r="F14" s="15">
        <f t="shared" si="4"/>
        <v>174393565.74569768</v>
      </c>
      <c r="G14" s="16">
        <f t="shared" si="4"/>
        <v>179102192.02083153</v>
      </c>
    </row>
    <row r="15" spans="1:7">
      <c r="A15" s="11" t="s">
        <v>12</v>
      </c>
      <c r="B15" s="15">
        <v>8998142845</v>
      </c>
      <c r="C15" s="16">
        <f t="shared" si="1"/>
        <v>9205100130.4349995</v>
      </c>
      <c r="D15" s="15">
        <f t="shared" si="2"/>
        <v>9435227633.6958752</v>
      </c>
      <c r="E15" s="16">
        <f t="shared" si="3"/>
        <v>9680543552.1719685</v>
      </c>
      <c r="F15" s="15">
        <f t="shared" si="4"/>
        <v>9941918228.0806122</v>
      </c>
      <c r="G15" s="16">
        <f t="shared" si="4"/>
        <v>10210350020.238789</v>
      </c>
    </row>
    <row r="16" spans="1:7">
      <c r="A16" s="11" t="s">
        <v>13</v>
      </c>
      <c r="B16" s="15">
        <v>235296729</v>
      </c>
      <c r="C16" s="16">
        <f t="shared" si="1"/>
        <v>240708553.76699999</v>
      </c>
      <c r="D16" s="15">
        <f t="shared" si="2"/>
        <v>246726267.611175</v>
      </c>
      <c r="E16" s="16">
        <f t="shared" si="3"/>
        <v>253141150.56906554</v>
      </c>
      <c r="F16" s="15">
        <f t="shared" si="4"/>
        <v>259975961.63443032</v>
      </c>
      <c r="G16" s="16">
        <f t="shared" si="4"/>
        <v>266995312.59855995</v>
      </c>
    </row>
    <row r="17" spans="1:7">
      <c r="A17" s="11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>
      <c r="A18" s="11" t="s">
        <v>15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>
      <c r="A19" s="11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>
      <c r="A20" s="11"/>
      <c r="B20" s="16"/>
      <c r="C20" s="16"/>
      <c r="D20" s="16"/>
      <c r="E20" s="16"/>
      <c r="F20" s="16"/>
      <c r="G20" s="16"/>
    </row>
    <row r="21" spans="1:7">
      <c r="A21" s="13" t="s">
        <v>17</v>
      </c>
      <c r="B21" s="14">
        <f>SUM(B22:B25)</f>
        <v>10320183395</v>
      </c>
      <c r="C21" s="14">
        <f t="shared" ref="C21:G21" si="5">SUM(C22:C25)</f>
        <v>10557547613.084999</v>
      </c>
      <c r="D21" s="14">
        <f t="shared" si="5"/>
        <v>10821486303.412125</v>
      </c>
      <c r="E21" s="14">
        <f t="shared" si="5"/>
        <v>11102844947.30084</v>
      </c>
      <c r="F21" s="14">
        <f t="shared" si="5"/>
        <v>11402621760.877964</v>
      </c>
      <c r="G21" s="14">
        <f t="shared" si="5"/>
        <v>11710492548.421669</v>
      </c>
    </row>
    <row r="22" spans="1:7">
      <c r="A22" s="11" t="s">
        <v>18</v>
      </c>
      <c r="B22" s="15">
        <v>10320183395</v>
      </c>
      <c r="C22" s="16">
        <f>(B22*0.023)+B22</f>
        <v>10557547613.084999</v>
      </c>
      <c r="D22" s="15">
        <f>(C22*0.025)+C22</f>
        <v>10821486303.412125</v>
      </c>
      <c r="E22" s="16">
        <f>(D22*0.026)+D22</f>
        <v>11102844947.30084</v>
      </c>
      <c r="F22" s="15">
        <f>(E22*0.027)+E22</f>
        <v>11402621760.877964</v>
      </c>
      <c r="G22" s="16">
        <f>(F22*0.027)+F22</f>
        <v>11710492548.421669</v>
      </c>
    </row>
    <row r="23" spans="1:7">
      <c r="A23" s="11" t="s">
        <v>19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>
      <c r="A24" s="11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22.5">
      <c r="A25" s="11" t="s">
        <v>21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>
      <c r="A26" s="11" t="s">
        <v>22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>
      <c r="A27" s="11"/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>
      <c r="A28" s="13" t="s">
        <v>23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>
      <c r="A29" s="11" t="s">
        <v>24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>
      <c r="A30" s="11"/>
      <c r="B30" s="19"/>
      <c r="C30" s="19"/>
      <c r="D30" s="19"/>
      <c r="E30" s="19"/>
      <c r="F30" s="19"/>
      <c r="G30" s="19"/>
    </row>
    <row r="31" spans="1:7">
      <c r="A31" s="13" t="s">
        <v>25</v>
      </c>
      <c r="B31" s="14">
        <f>B28+B21+B7</f>
        <v>20779041842</v>
      </c>
      <c r="C31" s="14">
        <f t="shared" ref="C31:G31" si="6">C28+C21+C7</f>
        <v>21256959804.365997</v>
      </c>
      <c r="D31" s="14">
        <f t="shared" si="6"/>
        <v>21788383799.475151</v>
      </c>
      <c r="E31" s="14">
        <f t="shared" si="6"/>
        <v>22354881778.261505</v>
      </c>
      <c r="F31" s="14">
        <f t="shared" si="6"/>
        <v>22958463586.274567</v>
      </c>
      <c r="G31" s="14">
        <f t="shared" si="6"/>
        <v>23578342103.103981</v>
      </c>
    </row>
    <row r="32" spans="1:7">
      <c r="A32" s="11"/>
      <c r="B32" s="20"/>
      <c r="C32" s="20"/>
      <c r="D32" s="20"/>
      <c r="E32" s="20"/>
      <c r="F32" s="20"/>
      <c r="G32" s="20"/>
    </row>
    <row r="33" spans="1:7">
      <c r="A33" s="13" t="s">
        <v>26</v>
      </c>
      <c r="B33" s="20"/>
      <c r="C33" s="20"/>
      <c r="D33" s="20"/>
      <c r="E33" s="20"/>
      <c r="F33" s="20"/>
      <c r="G33" s="20"/>
    </row>
    <row r="34" spans="1:7" ht="22.5">
      <c r="A34" s="11" t="s">
        <v>27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22.5">
      <c r="A35" s="11" t="s">
        <v>28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>
      <c r="A36" s="13" t="s">
        <v>29</v>
      </c>
      <c r="B36" s="18">
        <f t="shared" ref="B36:G36" si="7">B34+B35</f>
        <v>0</v>
      </c>
      <c r="C36" s="18">
        <f t="shared" si="7"/>
        <v>0</v>
      </c>
      <c r="D36" s="18">
        <f t="shared" si="7"/>
        <v>0</v>
      </c>
      <c r="E36" s="18">
        <f t="shared" si="7"/>
        <v>0</v>
      </c>
      <c r="F36" s="18">
        <f t="shared" si="7"/>
        <v>0</v>
      </c>
      <c r="G36" s="18">
        <f t="shared" si="7"/>
        <v>0</v>
      </c>
    </row>
    <row r="37" spans="1:7" ht="15.75" thickBot="1">
      <c r="A37" s="21"/>
      <c r="B37" s="22"/>
      <c r="C37" s="22"/>
      <c r="D37" s="22"/>
      <c r="E37" s="22"/>
      <c r="F37" s="22"/>
      <c r="G37" s="22"/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2021-02-12T20:35:31Z</dcterms:created>
  <dcterms:modified xsi:type="dcterms:W3CDTF">2021-02-12T20:42:09Z</dcterms:modified>
</cp:coreProperties>
</file>