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ITC\"/>
    </mc:Choice>
  </mc:AlternateContent>
  <xr:revisionPtr revIDLastSave="0" documentId="10_ncr:8100000_{F8ECCC14-D881-4011-B58F-EE16264573A7}" xr6:coauthVersionLast="32" xr6:coauthVersionMax="32" xr10:uidLastSave="{00000000-0000-0000-0000-000000000000}"/>
  <bookViews>
    <workbookView xWindow="240" yWindow="45" windowWidth="20115" windowHeight="799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'!$A$1:$H$166</definedName>
    <definedName name="_xlnm.Print_Titles" localSheetId="0">'FORMATO 1'!$1:$5</definedName>
  </definedNames>
  <calcPr calcId="162913"/>
</workbook>
</file>

<file path=xl/calcChain.xml><?xml version="1.0" encoding="utf-8"?>
<calcChain xmlns="http://schemas.openxmlformats.org/spreadsheetml/2006/main">
  <c r="E63" i="1" l="1"/>
  <c r="D104" i="6" l="1"/>
  <c r="F104" i="6"/>
  <c r="E57" i="5"/>
  <c r="G57" i="5"/>
  <c r="C9" i="6" l="1"/>
  <c r="G113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05" i="6" l="1"/>
  <c r="G17" i="5"/>
  <c r="G111" i="6" l="1"/>
  <c r="G110" i="6"/>
  <c r="G107" i="6"/>
  <c r="G95" i="6"/>
  <c r="G94" i="6" l="1"/>
  <c r="F61" i="5"/>
  <c r="E16" i="4"/>
  <c r="E11" i="4"/>
  <c r="E111" i="6" l="1"/>
  <c r="H111" i="6" s="1"/>
  <c r="H115" i="6"/>
  <c r="H116" i="6"/>
  <c r="H117" i="6"/>
  <c r="H118" i="6"/>
  <c r="H119" i="6"/>
  <c r="H120" i="6"/>
  <c r="H121" i="6"/>
  <c r="H122" i="6"/>
  <c r="H123" i="6"/>
  <c r="H125" i="6"/>
  <c r="H126" i="6"/>
  <c r="H101" i="6"/>
  <c r="H102" i="6"/>
  <c r="H103" i="6"/>
  <c r="E96" i="6"/>
  <c r="E97" i="6"/>
  <c r="E98" i="6"/>
  <c r="E99" i="6"/>
  <c r="H100" i="6"/>
  <c r="E95" i="6"/>
  <c r="H95" i="6" s="1"/>
  <c r="I61" i="5"/>
  <c r="H112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04" i="6" l="1"/>
  <c r="G11" i="6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H107" i="6" s="1"/>
  <c r="E108" i="6"/>
  <c r="H108" i="6" s="1"/>
  <c r="E109" i="6"/>
  <c r="H109" i="6" s="1"/>
  <c r="E110" i="6"/>
  <c r="H110" i="6" s="1"/>
  <c r="E113" i="6"/>
  <c r="H113" i="6" s="1"/>
  <c r="E105" i="6"/>
  <c r="C104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9" i="6" l="1"/>
  <c r="E104" i="6"/>
  <c r="H104" i="6" s="1"/>
  <c r="H18" i="6"/>
  <c r="H35" i="6"/>
  <c r="H34" i="6"/>
  <c r="H33" i="6"/>
  <c r="H31" i="6"/>
  <c r="H29" i="6"/>
  <c r="H28" i="6"/>
  <c r="G9" i="6"/>
  <c r="H106" i="6"/>
  <c r="H105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D94" i="6"/>
  <c r="E94" i="6" s="1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D70" i="5"/>
  <c r="E62" i="5"/>
  <c r="F62" i="5"/>
  <c r="G62" i="5"/>
  <c r="H62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G43" i="5" s="1"/>
  <c r="H30" i="5"/>
  <c r="D30" i="5"/>
  <c r="E17" i="5"/>
  <c r="F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I57" i="5" l="1"/>
  <c r="H114" i="6"/>
  <c r="I70" i="5"/>
  <c r="F8" i="6"/>
  <c r="H124" i="6"/>
  <c r="D30" i="7"/>
  <c r="C30" i="7"/>
  <c r="H27" i="6"/>
  <c r="C22" i="4"/>
  <c r="C23" i="4" s="1"/>
  <c r="C24" i="4" s="1"/>
  <c r="C33" i="4" s="1"/>
  <c r="H94" i="6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0" i="6"/>
  <c r="I68" i="5"/>
  <c r="E73" i="5"/>
  <c r="C160" i="6"/>
  <c r="F73" i="5"/>
  <c r="D24" i="4"/>
  <c r="D33" i="4" s="1"/>
  <c r="I43" i="5"/>
  <c r="I73" i="5" s="1"/>
  <c r="E160" i="6"/>
  <c r="G83" i="8"/>
  <c r="H9" i="8"/>
  <c r="H85" i="6"/>
  <c r="H46" i="8"/>
  <c r="D160" i="6"/>
  <c r="G160" i="6"/>
  <c r="G31" i="9"/>
  <c r="C83" i="8"/>
  <c r="D83" i="8"/>
  <c r="F83" i="8"/>
  <c r="E83" i="8"/>
  <c r="G30" i="7"/>
  <c r="H8" i="6"/>
  <c r="G8" i="2"/>
  <c r="G19" i="2" s="1"/>
  <c r="E81" i="1"/>
  <c r="F81" i="1"/>
  <c r="H160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<sst xmlns="http://schemas.openxmlformats.org/spreadsheetml/2006/main" count="672" uniqueCount="473">
  <si>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</si>
  <si>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</si>
  <si>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</si>
  <si>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</si>
  <si>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</si>
  <si>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</si>
  <si>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</si>
  <si>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</si>
  <si>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</si>
  <si>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</si>
  <si>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</si>
  <si>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</si>
  <si>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</si>
  <si>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</si>
  <si>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</si>
  <si>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</si>
  <si>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</si>
  <si>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</si>
  <si>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</si>
  <si>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</si>
  <si>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</si>
  <si>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</si>
  <si>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</si>
  <si>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</si>
  <si>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</si>
  <si>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</si>
  <si>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</si>
  <si>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</si>
  <si>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</si>
  <si>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</si>
  <si>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</si>
  <si>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</si>
  <si>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</si>
  <si>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</si>
  <si>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</si>
  <si>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</si>
  <si>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</si>
  <si>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</si>
  <si>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</si>
  <si>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</si>
  <si>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</si>
  <si>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</si>
  <si>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</si>
  <si>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</si>
  <si>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</si>
  <si>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</si>
  <si>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</si>
  <si>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</si>
  <si>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</si>
  <si>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</si>
  <si>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</si>
  <si>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</si>
  <si>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</si>
  <si>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</si>
  <si>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</si>
  <si>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</si>
  <si>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</si>
  <si>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</si>
  <si>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</si>
  <si>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</si>
  <si>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</si>
  <si>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</si>
  <si>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</si>
  <si>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</si>
  <si>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</si>
  <si>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</si>
  <si>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</si>
  <si>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</si>
  <si>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</si>
  <si>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</si>
  <si>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</si>
  <si>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</si>
  <si>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</si>
  <si>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</si>
  <si>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</si>
  <si>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</si>
  <si>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</si>
  <si>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</si>
  <si>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</si>
  <si>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</si>
  <si>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</si>
  <si>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</si>
  <si>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</si>
  <si>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</si>
  <si>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</si>
  <si>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</si>
  <si>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</si>
  <si>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</si>
  <si>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</si>
  <si>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</si>
  <si>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</si>
  <si>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</si>
  <si>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</si>
  <si>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</si>
  <si>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</si>
  <si>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</si>
  <si>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</si>
  <si>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</si>
  <si>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</si>
  <si>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</si>
  <si>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</si>
  <si>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</si>
  <si>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</si>
  <si>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</si>
  <si>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</si>
  <si>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</si>
  <si>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</si>
  <si>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</si>
  <si>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</si>
  <si>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</si>
  <si>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</si>
  <si>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</si>
  <si>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</si>
  <si>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</si>
  <si>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</si>
  <si>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</si>
  <si>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</si>
  <si>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</si>
  <si>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</si>
  <si>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</si>
  <si>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</si>
  <si>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</si>
  <si>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</si>
  <si>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</si>
  <si>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</si>
  <si>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</si>
  <si>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</si>
  <si>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</si>
  <si>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</si>
  <si>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</si>
  <si>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</si>
  <si>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</si>
  <si>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</si>
  <si>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</si>
  <si>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</si>
  <si>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</si>
  <si>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</si>
  <si>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</si>
  <si>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</si>
  <si>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</si>
  <si>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</si>
  <si>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</si>
  <si>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</si>
  <si>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</si>
  <si>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</si>
  <si>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</si>
  <si>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</si>
  <si>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</si>
  <si>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</si>
  <si>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</si>
  <si>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</si>
  <si>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</si>
  <si>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</si>
  <si>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</si>
  <si>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</si>
  <si>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</si>
  <si>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</si>
  <si>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</si>
  <si>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</si>
  <si>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</si>
  <si>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</si>
  <si>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</si>
  <si>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</si>
  <si>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</si>
  <si>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</si>
  <si>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</si>
  <si>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</si>
  <si>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</si>
  <si>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</si>
  <si>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</si>
  <si>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</si>
  <si>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</si>
  <si>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</si>
  <si>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</si>
  <si>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</si>
  <si>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</si>
  <si>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</si>
  <si>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</si>
  <si>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</si>
  <si>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</si>
  <si>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</si>
  <si>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</si>
  <si>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</si>
  <si>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</si>
  <si>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</si>
  <si>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</si>
  <si>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</si>
  <si>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</si>
  <si>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</si>
  <si>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</si>
  <si>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</si>
  <si>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</si>
  <si>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</si>
  <si>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</si>
  <si>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</si>
  <si>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</si>
  <si>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</si>
  <si>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</si>
  <si>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</si>
  <si>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</si>
  <si>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</si>
  <si>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</si>
  <si>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</si>
  <si>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</si>
  <si>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</si>
  <si>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</si>
  <si>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</si>
  <si>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</si>
  <si>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</si>
  <si>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</si>
  <si>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</si>
  <si>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</si>
  <si>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</si>
  <si>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</si>
  <si>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</si>
  <si>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</si>
  <si>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</si>
  <si>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</si>
  <si>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</si>
  <si>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</si>
  <si>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</si>
  <si>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</si>
  <si>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</si>
  <si>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</si>
  <si>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</si>
  <si>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</si>
  <si>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</si>
  <si>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</si>
  <si>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</si>
  <si>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</si>
  <si>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</si>
  <si>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</si>
  <si>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</si>
  <si>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</si>
  <si>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</si>
  <si>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</si>
  <si>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</si>
  <si>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</si>
  <si>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</si>
  <si>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</si>
  <si>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</si>
  <si>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</si>
  <si>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</si>
  <si>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</si>
  <si>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</si>
  <si>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</si>
  <si>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</si>
  <si>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</si>
  <si>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</si>
  <si>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</si>
  <si>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</si>
  <si>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</si>
  <si>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</si>
  <si>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</si>
  <si>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</si>
  <si>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</si>
  <si>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</si>
  <si>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</si>
  <si>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</si>
  <si>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</si>
  <si>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</si>
  <si>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</si>
  <si>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</si>
  <si>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</si>
  <si>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</si>
  <si>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</si>
  <si>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</si>
  <si>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</si>
  <si>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</si>
  <si>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</si>
  <si>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</si>
  <si>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</si>
  <si>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</si>
  <si>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</si>
  <si>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</si>
  <si>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</si>
  <si>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</si>
  <si>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</si>
  <si>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</si>
  <si>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</si>
  <si>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</si>
  <si>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</si>
  <si>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</si>
  <si>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</si>
  <si>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</si>
  <si>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</si>
  <si>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</si>
  <si>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</si>
  <si>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</si>
  <si>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</si>
  <si>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</si>
  <si>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</si>
  <si>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</si>
  <si>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</si>
  <si>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</si>
  <si>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</si>
  <si>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</si>
  <si>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</si>
  <si>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</si>
  <si>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</si>
  <si>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</si>
  <si>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</si>
  <si>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</si>
  <si>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</si>
  <si>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</si>
  <si>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</si>
  <si>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</si>
  <si>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</si>
  <si>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</si>
  <si>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</si>
  <si>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</si>
  <si>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</si>
  <si>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</si>
  <si>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</si>
  <si>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</si>
  <si>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</si>
  <si>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</si>
  <si>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</si>
  <si>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</si>
  <si>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</si>
  <si>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</si>
  <si>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</si>
  <si>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</si>
  <si>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</si>
  <si>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</si>
  <si>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</si>
  <si>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</si>
  <si>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</si>
  <si>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</si>
  <si>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</si>
  <si>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</si>
  <si>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</si>
  <si>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</si>
  <si>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</si>
  <si>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</si>
  <si>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</si>
  <si>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</si>
  <si>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</si>
  <si>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</si>
  <si>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</si>
  <si>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</si>
  <si>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</si>
  <si>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</si>
  <si>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</si>
  <si>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</si>
  <si>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</si>
  <si>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</si>
  <si>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</si>
  <si>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</si>
  <si>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</si>
  <si>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</si>
  <si>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</si>
  <si>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</si>
  <si>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</si>
  <si>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</si>
  <si>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</si>
  <si>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</si>
  <si>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</si>
  <si>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</si>
  <si>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</si>
  <si>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</si>
  <si>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</si>
  <si>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</si>
  <si>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</si>
  <si>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</si>
  <si>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</si>
  <si>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</si>
  <si>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</si>
  <si>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</si>
  <si>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</si>
  <si>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</si>
  <si>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</si>
  <si>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</si>
  <si>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</si>
  <si>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</si>
  <si>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</si>
  <si>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</si>
  <si>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</si>
  <si>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</si>
  <si>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</si>
  <si>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</si>
  <si>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</si>
  <si>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</si>
  <si>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</si>
  <si>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</si>
  <si>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</si>
  <si>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</si>
  <si>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</si>
  <si>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</si>
  <si>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</si>
  <si>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</si>
  <si>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</si>
  <si>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</si>
  <si>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</si>
  <si>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</si>
  <si>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</si>
  <si>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</si>
  <si>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</si>
  <si>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</si>
  <si>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</si>
  <si>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</si>
  <si>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</si>
  <si>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</si>
  <si>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</si>
  <si>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</si>
  <si>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</si>
  <si>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</si>
  <si>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</si>
  <si>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</si>
  <si>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</si>
  <si>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</si>
  <si>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</si>
  <si>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</si>
  <si>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</si>
  <si>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</si>
  <si>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</si>
  <si>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</si>
  <si>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</si>
  <si>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</si>
  <si>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</si>
  <si>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</si>
  <si>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</si>
  <si>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</si>
  <si>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</si>
  <si>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</si>
  <si>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</si>
  <si>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</si>
  <si>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</si>
  <si>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</si>
  <si>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</si>
  <si>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</si>
  <si>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</si>
  <si>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</si>
  <si>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</si>
  <si>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</si>
  <si>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</si>
  <si>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</si>
  <si>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</si>
  <si>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</si>
  <si>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</si>
  <si>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</si>
  <si>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</si>
  <si>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>Al 31 de diciembre de 2021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</si>
  <si>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</si>
  <si>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</si>
  <si>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</si>
  <si>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</si>
  <si>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</si>
  <si>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</si>
  <si>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>al 31 de diciembre de 2021</t>
  </si>
  <si>
    <t>Al 31 de diciembre de 2022 y al 31 de diciembre de 2021</t>
  </si>
  <si>
    <t>Al 31 de diciembre de 2022</t>
  </si>
  <si>
    <t>Del 1 de enero al 31 de diciembre de 2022</t>
  </si>
  <si>
    <t>Saldo al 31 de diciembre de 2022</t>
  </si>
  <si>
    <t>Monto pagado de la inversión al 31 de diciembre de 2022</t>
  </si>
  <si>
    <t>Monto pagado de la inversión actualizado al 31 de diciembre de 2022</t>
  </si>
  <si>
    <t>Saldo pendiente por pagar de la inversión al 31 de diciembre de 2022 (m = g – l)</t>
  </si>
  <si>
    <t xml:space="preserve">       FERNANDO VAZQUEZ VAZQUEZ</t>
  </si>
  <si>
    <t xml:space="preserve">                       DIRECTOR ADMINISTRATIVO</t>
  </si>
  <si>
    <t xml:space="preserve">                      FERNANDO VAZQUEZ VAZQUEZ</t>
  </si>
  <si>
    <t xml:space="preserve">           DIRECTOR ADMINISTRATIVO</t>
  </si>
  <si>
    <t xml:space="preserve">               FERNANDO VAZQUEZ VAZQUEZ</t>
  </si>
  <si>
    <t xml:space="preserve">                                                                                                                                                                  DIRECTOR ADMINISTRATIVO</t>
  </si>
  <si>
    <t xml:space="preserve">                                                                                                                                                                 FERNANDO VAZQUEZ VAZQUEZ</t>
  </si>
  <si>
    <t xml:space="preserve">                          DIRECTOR ADMINISTRATIVO</t>
  </si>
  <si>
    <t xml:space="preserve">                        FERNANDO VAZQUEZ VAZQUEZ</t>
  </si>
  <si>
    <t xml:space="preserve">                    FERNANDO VAZQUEZ VAZQUEZ</t>
  </si>
  <si>
    <t xml:space="preserve">                                     FERNANDO VAZQUEZ  VAZQUEZ</t>
  </si>
  <si>
    <t xml:space="preserve">                                DIRECTOR ADMINISTRATIVO</t>
  </si>
  <si>
    <t xml:space="preserve">                            DIRECTOR ADMINISTRATIVO</t>
  </si>
  <si>
    <t xml:space="preserve">                 DIRECTOR ADMINISTRATIVO</t>
  </si>
  <si>
    <t xml:space="preserve">                             FERNANDO VAZQUEZ VAZQUEZ</t>
  </si>
  <si>
    <t xml:space="preserve">                    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</si>
</sst>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4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topLeftCell="A49" zoomScale="145" zoomScaleNormal="145" workbookViewId="0">
      <selection activeCell="D90" sqref="D90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0" t="s">
        <v>411</v>
      </c>
      <c r="B1" s="201"/>
      <c r="C1" s="201"/>
      <c r="D1" s="201"/>
      <c r="E1" s="201"/>
      <c r="F1" s="202"/>
    </row>
    <row r="2" spans="1:6" ht="13.5" customHeight="1" x14ac:dyDescent="0.25">
      <c r="A2" s="203" t="s">
        <v>0</v>
      </c>
      <c r="B2" s="204"/>
      <c r="C2" s="204"/>
      <c r="D2" s="204"/>
      <c r="E2" s="204"/>
      <c r="F2" s="205"/>
    </row>
    <row r="3" spans="1:6" ht="11.25" customHeight="1" x14ac:dyDescent="0.25">
      <c r="A3" s="203" t="s">
        <v>450</v>
      </c>
      <c r="B3" s="204"/>
      <c r="C3" s="204"/>
      <c r="D3" s="204"/>
      <c r="E3" s="204"/>
      <c r="F3" s="205"/>
    </row>
    <row r="4" spans="1:6" ht="15.75" thickBot="1" x14ac:dyDescent="0.3">
      <c r="A4" s="197" t="s">
        <v>1</v>
      </c>
      <c r="B4" s="198"/>
      <c r="C4" s="198"/>
      <c r="D4" s="198"/>
      <c r="E4" s="198"/>
      <c r="F4" s="199"/>
    </row>
    <row r="5" spans="1:6" ht="30" customHeight="1" thickBot="1" x14ac:dyDescent="0.3">
      <c r="A5" s="2" t="s">
        <v>436</v>
      </c>
      <c r="B5" s="3" t="s">
        <v>451</v>
      </c>
      <c r="C5" s="3" t="s">
        <v>442</v>
      </c>
      <c r="D5" s="18"/>
      <c r="E5" s="3" t="s">
        <v>451</v>
      </c>
      <c r="F5" s="3" t="s">
        <v>442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38">
        <f>E8+E18+E22+E26+E30+E37+E41</f>
        <v>0</v>
      </c>
      <c r="F46" s="13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3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402636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761176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446</v>
      </c>
      <c r="D89" s="194"/>
    </row>
    <row r="90" spans="1:6" ht="9.75" customHeight="1" x14ac:dyDescent="0.25">
      <c r="B90" s="139"/>
      <c r="D90" s="139" t="s">
        <v>457</v>
      </c>
    </row>
    <row r="91" spans="1:6" ht="9.75" customHeight="1" x14ac:dyDescent="0.25">
      <c r="B91" s="139"/>
      <c r="C91" s="139" t="s">
        <v>443</v>
      </c>
      <c r="D91" s="196" t="s">
        <v>460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43" zoomScale="145" zoomScaleNormal="145" workbookViewId="0">
      <selection activeCell="H50" sqref="H50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22" t="s">
        <v>408</v>
      </c>
      <c r="B1" s="223"/>
      <c r="C1" s="223"/>
      <c r="D1" s="223"/>
      <c r="E1" s="223"/>
      <c r="F1" s="223"/>
      <c r="G1" s="223"/>
      <c r="H1" s="223"/>
      <c r="I1" s="224"/>
    </row>
    <row r="2" spans="1:9" ht="15.75" thickBot="1" x14ac:dyDescent="0.3">
      <c r="A2" s="225" t="s">
        <v>119</v>
      </c>
      <c r="B2" s="226"/>
      <c r="C2" s="226"/>
      <c r="D2" s="226"/>
      <c r="E2" s="226"/>
      <c r="F2" s="226"/>
      <c r="G2" s="226"/>
      <c r="H2" s="226"/>
      <c r="I2" s="227"/>
    </row>
    <row r="3" spans="1:9" ht="15.75" thickBot="1" x14ac:dyDescent="0.3">
      <c r="A3" s="225" t="s">
        <v>452</v>
      </c>
      <c r="B3" s="226"/>
      <c r="C3" s="226"/>
      <c r="D3" s="226"/>
      <c r="E3" s="226"/>
      <c r="F3" s="226"/>
      <c r="G3" s="226"/>
      <c r="H3" s="226"/>
      <c r="I3" s="227"/>
    </row>
    <row r="4" spans="1:9" ht="13.5" customHeight="1" thickBot="1" x14ac:dyDescent="0.3">
      <c r="A4" s="225" t="s">
        <v>1</v>
      </c>
      <c r="B4" s="226"/>
      <c r="C4" s="226"/>
      <c r="D4" s="226"/>
      <c r="E4" s="226"/>
      <c r="F4" s="226"/>
      <c r="G4" s="226"/>
      <c r="H4" s="226"/>
      <c r="I4" s="227"/>
    </row>
    <row r="5" spans="1:9" ht="31.5" customHeight="1" x14ac:dyDescent="0.25">
      <c r="A5" s="228" t="s">
        <v>435</v>
      </c>
      <c r="B5" s="229"/>
      <c r="C5" s="19" t="s">
        <v>120</v>
      </c>
      <c r="D5" s="212" t="s">
        <v>412</v>
      </c>
      <c r="E5" s="212" t="s">
        <v>413</v>
      </c>
      <c r="F5" s="212" t="s">
        <v>414</v>
      </c>
      <c r="G5" s="19" t="s">
        <v>453</v>
      </c>
      <c r="H5" s="212" t="s">
        <v>415</v>
      </c>
      <c r="I5" s="212" t="s">
        <v>416</v>
      </c>
    </row>
    <row r="6" spans="1:9" ht="20.25" customHeight="1" thickBot="1" x14ac:dyDescent="0.3">
      <c r="A6" s="230"/>
      <c r="B6" s="231"/>
      <c r="C6" s="181" t="s">
        <v>449</v>
      </c>
      <c r="D6" s="214"/>
      <c r="E6" s="214"/>
      <c r="F6" s="214"/>
      <c r="G6" s="20" t="s">
        <v>121</v>
      </c>
      <c r="H6" s="214"/>
      <c r="I6" s="214"/>
    </row>
    <row r="7" spans="1:9" x14ac:dyDescent="0.25">
      <c r="A7" s="232"/>
      <c r="B7" s="233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08" t="s">
        <v>122</v>
      </c>
      <c r="B8" s="209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08" t="s">
        <v>123</v>
      </c>
      <c r="B9" s="209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08" t="s">
        <v>127</v>
      </c>
      <c r="B13" s="209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08" t="s">
        <v>131</v>
      </c>
      <c r="B17" s="209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08" t="s">
        <v>132</v>
      </c>
      <c r="B19" s="209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08"/>
      <c r="B20" s="209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08" t="s">
        <v>133</v>
      </c>
      <c r="B21" s="209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10" t="s">
        <v>134</v>
      </c>
      <c r="B22" s="211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0" t="s">
        <v>135</v>
      </c>
      <c r="B23" s="211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0" t="s">
        <v>136</v>
      </c>
      <c r="B24" s="211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06"/>
      <c r="B25" s="207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08" t="s">
        <v>137</v>
      </c>
      <c r="B26" s="209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10" t="s">
        <v>138</v>
      </c>
      <c r="B27" s="211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0" t="s">
        <v>139</v>
      </c>
      <c r="B28" s="211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0" t="s">
        <v>140</v>
      </c>
      <c r="B29" s="211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17"/>
      <c r="B30" s="218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15" t="s">
        <v>141</v>
      </c>
      <c r="C32" s="215"/>
      <c r="D32" s="215"/>
      <c r="E32" s="215"/>
      <c r="F32" s="215"/>
      <c r="G32" s="215"/>
      <c r="H32" s="215"/>
      <c r="I32" s="215"/>
    </row>
    <row r="33" spans="1:9" ht="27" customHeight="1" x14ac:dyDescent="0.25">
      <c r="A33" s="145">
        <v>2</v>
      </c>
      <c r="B33" s="216" t="s">
        <v>142</v>
      </c>
      <c r="C33" s="216"/>
      <c r="D33" s="216"/>
      <c r="E33" s="216"/>
      <c r="F33" s="216"/>
      <c r="G33" s="216"/>
      <c r="H33" s="216"/>
      <c r="I33" s="21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19" t="s">
        <v>410</v>
      </c>
      <c r="B35" s="24" t="s">
        <v>143</v>
      </c>
      <c r="C35" s="24" t="s">
        <v>144</v>
      </c>
      <c r="D35" s="24" t="s">
        <v>146</v>
      </c>
      <c r="E35" s="212" t="s">
        <v>418</v>
      </c>
      <c r="F35" s="24" t="s">
        <v>147</v>
      </c>
    </row>
    <row r="36" spans="1:9" ht="12.75" customHeight="1" x14ac:dyDescent="0.25">
      <c r="A36" s="220"/>
      <c r="B36" s="19" t="s">
        <v>417</v>
      </c>
      <c r="C36" s="19" t="s">
        <v>145</v>
      </c>
      <c r="D36" s="19"/>
      <c r="E36" s="213"/>
      <c r="F36" s="19"/>
    </row>
    <row r="37" spans="1:9" ht="14.25" customHeight="1" thickBot="1" x14ac:dyDescent="0.3">
      <c r="A37" s="221"/>
      <c r="B37" s="25"/>
      <c r="C37" s="20"/>
      <c r="D37" s="25"/>
      <c r="E37" s="214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459</v>
      </c>
      <c r="F46" s="139"/>
    </row>
    <row r="47" spans="1:9" ht="11.25" customHeight="1" x14ac:dyDescent="0.25">
      <c r="D47" s="139" t="s">
        <v>458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opLeftCell="A16" zoomScale="130" zoomScaleNormal="130" workbookViewId="0">
      <selection activeCell="F28" sqref="F28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4" t="s">
        <v>408</v>
      </c>
      <c r="B1" s="235"/>
      <c r="C1" s="235"/>
      <c r="D1" s="235"/>
      <c r="E1" s="235"/>
      <c r="F1" s="235"/>
      <c r="G1" s="235"/>
      <c r="H1" s="235"/>
      <c r="I1" s="235"/>
      <c r="J1" s="235"/>
      <c r="K1" s="236"/>
    </row>
    <row r="2" spans="1:12" ht="15.75" thickBot="1" x14ac:dyDescent="0.3">
      <c r="A2" s="237" t="s">
        <v>152</v>
      </c>
      <c r="B2" s="238"/>
      <c r="C2" s="238"/>
      <c r="D2" s="238"/>
      <c r="E2" s="238"/>
      <c r="F2" s="238"/>
      <c r="G2" s="238"/>
      <c r="H2" s="238"/>
      <c r="I2" s="238"/>
      <c r="J2" s="238"/>
      <c r="K2" s="239"/>
    </row>
    <row r="3" spans="1:12" ht="15.75" thickBot="1" x14ac:dyDescent="0.3">
      <c r="A3" s="237" t="s">
        <v>452</v>
      </c>
      <c r="B3" s="238"/>
      <c r="C3" s="238"/>
      <c r="D3" s="238"/>
      <c r="E3" s="238"/>
      <c r="F3" s="238"/>
      <c r="G3" s="238"/>
      <c r="H3" s="238"/>
      <c r="I3" s="238"/>
      <c r="J3" s="238"/>
      <c r="K3" s="239"/>
    </row>
    <row r="4" spans="1:12" ht="15.75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8"/>
      <c r="J4" s="238"/>
      <c r="K4" s="239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454</v>
      </c>
      <c r="J5" s="159" t="s">
        <v>455</v>
      </c>
      <c r="K5" s="159" t="s">
        <v>456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447</v>
      </c>
    </row>
    <row r="26" spans="1:11" ht="10.5" customHeight="1" x14ac:dyDescent="0.25">
      <c r="F26" s="139" t="s">
        <v>461</v>
      </c>
      <c r="G26" s="139"/>
    </row>
    <row r="27" spans="1:11" ht="11.25" customHeight="1" x14ac:dyDescent="0.25">
      <c r="F27" s="139" t="s">
        <v>470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topLeftCell="A37" zoomScale="115" zoomScaleNormal="115" workbookViewId="0">
      <selection activeCell="B86" sqref="B8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4" t="s">
        <v>408</v>
      </c>
      <c r="B1" s="255"/>
      <c r="C1" s="255"/>
      <c r="D1" s="255"/>
      <c r="E1" s="255"/>
    </row>
    <row r="2" spans="1:8" ht="9.75" customHeight="1" x14ac:dyDescent="0.25">
      <c r="A2" s="254" t="s">
        <v>164</v>
      </c>
      <c r="B2" s="255"/>
      <c r="C2" s="255"/>
      <c r="D2" s="255"/>
      <c r="E2" s="255"/>
    </row>
    <row r="3" spans="1:8" ht="9" customHeight="1" x14ac:dyDescent="0.25">
      <c r="A3" s="254" t="s">
        <v>452</v>
      </c>
      <c r="B3" s="255"/>
      <c r="C3" s="255"/>
      <c r="D3" s="255"/>
      <c r="E3" s="255"/>
    </row>
    <row r="4" spans="1:8" ht="9.75" customHeight="1" x14ac:dyDescent="0.25">
      <c r="A4" s="254" t="s">
        <v>1</v>
      </c>
      <c r="B4" s="255"/>
      <c r="C4" s="255"/>
      <c r="D4" s="255"/>
      <c r="E4" s="255"/>
    </row>
    <row r="5" spans="1:8" ht="8.25" customHeight="1" thickBot="1" x14ac:dyDescent="0.3">
      <c r="A5" s="37"/>
    </row>
    <row r="6" spans="1:8" ht="13.5" customHeight="1" x14ac:dyDescent="0.25">
      <c r="A6" s="240" t="s">
        <v>182</v>
      </c>
      <c r="B6" s="241"/>
      <c r="C6" s="38" t="s">
        <v>165</v>
      </c>
      <c r="D6" s="256" t="s">
        <v>166</v>
      </c>
      <c r="E6" s="38" t="s">
        <v>167</v>
      </c>
    </row>
    <row r="7" spans="1:8" ht="12" customHeight="1" thickBot="1" x14ac:dyDescent="0.3">
      <c r="A7" s="242"/>
      <c r="B7" s="243"/>
      <c r="C7" s="136" t="s">
        <v>183</v>
      </c>
      <c r="D7" s="257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58" t="s">
        <v>182</v>
      </c>
      <c r="B27" s="259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0" t="s">
        <v>182</v>
      </c>
      <c r="B36" s="241"/>
      <c r="C36" s="244" t="s">
        <v>189</v>
      </c>
      <c r="D36" s="246" t="s">
        <v>166</v>
      </c>
      <c r="E36" s="105" t="s">
        <v>167</v>
      </c>
    </row>
    <row r="37" spans="1:5" ht="9" customHeight="1" thickBot="1" x14ac:dyDescent="0.3">
      <c r="A37" s="242"/>
      <c r="B37" s="243"/>
      <c r="C37" s="245"/>
      <c r="D37" s="247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0"/>
      <c r="B46" s="260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1"/>
      <c r="B47" s="261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0" t="s">
        <v>182</v>
      </c>
      <c r="B49" s="241"/>
      <c r="C49" s="105" t="s">
        <v>165</v>
      </c>
      <c r="D49" s="246" t="s">
        <v>166</v>
      </c>
      <c r="E49" s="105" t="s">
        <v>167</v>
      </c>
    </row>
    <row r="50" spans="1:5" ht="10.5" customHeight="1" thickBot="1" x14ac:dyDescent="0.3">
      <c r="A50" s="242"/>
      <c r="B50" s="243"/>
      <c r="C50" s="106" t="s">
        <v>183</v>
      </c>
      <c r="D50" s="247"/>
      <c r="E50" s="106" t="s">
        <v>184</v>
      </c>
    </row>
    <row r="51" spans="1:5" ht="6" customHeight="1" x14ac:dyDescent="0.25">
      <c r="A51" s="248"/>
      <c r="B51" s="249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0" t="s">
        <v>182</v>
      </c>
      <c r="B65" s="241"/>
      <c r="C65" s="244" t="s">
        <v>189</v>
      </c>
      <c r="D65" s="246" t="s">
        <v>166</v>
      </c>
      <c r="E65" s="105" t="s">
        <v>167</v>
      </c>
    </row>
    <row r="66" spans="1:5" ht="8.25" customHeight="1" thickBot="1" x14ac:dyDescent="0.3">
      <c r="A66" s="242"/>
      <c r="B66" s="243"/>
      <c r="C66" s="245"/>
      <c r="D66" s="247"/>
      <c r="E66" s="106" t="s">
        <v>184</v>
      </c>
    </row>
    <row r="67" spans="1:5" ht="6.75" customHeight="1" x14ac:dyDescent="0.25">
      <c r="A67" s="248"/>
      <c r="B67" s="249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0"/>
      <c r="B78" s="252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1"/>
      <c r="B79" s="253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448</v>
      </c>
    </row>
    <row r="85" spans="1:5" ht="12" customHeight="1" x14ac:dyDescent="0.25">
      <c r="B85" s="139" t="s">
        <v>463</v>
      </c>
    </row>
    <row r="86" spans="1:5" ht="11.25" customHeight="1" x14ac:dyDescent="0.25">
      <c r="B86" s="139" t="s">
        <v>462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topLeftCell="A49" workbookViewId="0">
      <selection activeCell="H84" sqref="H84:H85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0" t="s">
        <v>409</v>
      </c>
      <c r="B1" s="201"/>
      <c r="C1" s="201"/>
      <c r="D1" s="201"/>
      <c r="E1" s="201"/>
      <c r="F1" s="201"/>
      <c r="G1" s="201"/>
      <c r="H1" s="201"/>
      <c r="I1" s="202"/>
    </row>
    <row r="2" spans="1:9" ht="12" customHeight="1" x14ac:dyDescent="0.25">
      <c r="A2" s="284" t="s">
        <v>205</v>
      </c>
      <c r="B2" s="285"/>
      <c r="C2" s="285"/>
      <c r="D2" s="285"/>
      <c r="E2" s="285"/>
      <c r="F2" s="285"/>
      <c r="G2" s="285"/>
      <c r="H2" s="285"/>
      <c r="I2" s="286"/>
    </row>
    <row r="3" spans="1:9" ht="11.25" customHeight="1" x14ac:dyDescent="0.25">
      <c r="A3" s="284" t="s">
        <v>452</v>
      </c>
      <c r="B3" s="285"/>
      <c r="C3" s="285"/>
      <c r="D3" s="285"/>
      <c r="E3" s="285"/>
      <c r="F3" s="285"/>
      <c r="G3" s="285"/>
      <c r="H3" s="285"/>
      <c r="I3" s="286"/>
    </row>
    <row r="4" spans="1:9" ht="9.75" customHeight="1" thickBot="1" x14ac:dyDescent="0.3">
      <c r="A4" s="287" t="s">
        <v>1</v>
      </c>
      <c r="B4" s="288"/>
      <c r="C4" s="288"/>
      <c r="D4" s="288"/>
      <c r="E4" s="288"/>
      <c r="F4" s="288"/>
      <c r="G4" s="288"/>
      <c r="H4" s="288"/>
      <c r="I4" s="289"/>
    </row>
    <row r="5" spans="1:9" ht="12.75" customHeight="1" thickBot="1" x14ac:dyDescent="0.3">
      <c r="A5" s="290"/>
      <c r="B5" s="291"/>
      <c r="C5" s="292"/>
      <c r="D5" s="234" t="s">
        <v>206</v>
      </c>
      <c r="E5" s="235"/>
      <c r="F5" s="235"/>
      <c r="G5" s="235"/>
      <c r="H5" s="236"/>
      <c r="I5" s="293" t="s">
        <v>427</v>
      </c>
    </row>
    <row r="6" spans="1:9" ht="12" customHeight="1" x14ac:dyDescent="0.25">
      <c r="A6" s="254" t="s">
        <v>182</v>
      </c>
      <c r="B6" s="255"/>
      <c r="C6" s="296"/>
      <c r="D6" s="293" t="s">
        <v>426</v>
      </c>
      <c r="E6" s="256" t="s">
        <v>207</v>
      </c>
      <c r="F6" s="293" t="s">
        <v>208</v>
      </c>
      <c r="G6" s="293" t="s">
        <v>166</v>
      </c>
      <c r="H6" s="293" t="s">
        <v>209</v>
      </c>
      <c r="I6" s="294"/>
    </row>
    <row r="7" spans="1:9" ht="10.5" customHeight="1" thickBot="1" x14ac:dyDescent="0.3">
      <c r="A7" s="297"/>
      <c r="B7" s="298"/>
      <c r="C7" s="299"/>
      <c r="D7" s="295"/>
      <c r="E7" s="257"/>
      <c r="F7" s="295"/>
      <c r="G7" s="295"/>
      <c r="H7" s="295"/>
      <c r="I7" s="295"/>
    </row>
    <row r="8" spans="1:9" ht="6.75" customHeight="1" x14ac:dyDescent="0.25">
      <c r="A8" s="280"/>
      <c r="B8" s="281"/>
      <c r="C8" s="282"/>
      <c r="D8" s="113"/>
      <c r="E8" s="113"/>
      <c r="F8" s="113"/>
      <c r="G8" s="113"/>
      <c r="H8" s="113"/>
      <c r="I8" s="113"/>
    </row>
    <row r="9" spans="1:9" ht="11.25" customHeight="1" x14ac:dyDescent="0.25">
      <c r="A9" s="268" t="s">
        <v>210</v>
      </c>
      <c r="B9" s="269"/>
      <c r="C9" s="283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73" t="s">
        <v>211</v>
      </c>
      <c r="C10" s="274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73" t="s">
        <v>212</v>
      </c>
      <c r="C11" s="274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73" t="s">
        <v>213</v>
      </c>
      <c r="C12" s="274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73" t="s">
        <v>214</v>
      </c>
      <c r="C13" s="274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73" t="s">
        <v>215</v>
      </c>
      <c r="C14" s="274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73" t="s">
        <v>216</v>
      </c>
      <c r="C15" s="274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73" t="s">
        <v>440</v>
      </c>
      <c r="C16" s="274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79"/>
      <c r="B17" s="273" t="s">
        <v>217</v>
      </c>
      <c r="C17" s="274"/>
      <c r="D17" s="278">
        <f>D19+D20+D21+D22+D23+D24+D25+D26+D27+D28+D29</f>
        <v>0</v>
      </c>
      <c r="E17" s="278">
        <f t="shared" ref="E17:F17" si="1">E19+E20+E21+E22+E23+E24+E25+E26+E27+E28+E29</f>
        <v>0</v>
      </c>
      <c r="F17" s="278">
        <f t="shared" si="1"/>
        <v>0</v>
      </c>
      <c r="G17" s="278">
        <f t="shared" ref="G17:I17" si="2">G19+G20+G21+G22+G23+G24+G25+G26+G27+G28+G29</f>
        <v>0</v>
      </c>
      <c r="H17" s="278">
        <f t="shared" si="2"/>
        <v>0</v>
      </c>
      <c r="I17" s="278">
        <f t="shared" si="2"/>
        <v>0</v>
      </c>
    </row>
    <row r="18" spans="1:9" ht="11.25" customHeight="1" x14ac:dyDescent="0.25">
      <c r="A18" s="279"/>
      <c r="B18" s="273" t="s">
        <v>218</v>
      </c>
      <c r="C18" s="274"/>
      <c r="D18" s="278"/>
      <c r="E18" s="278"/>
      <c r="F18" s="278"/>
      <c r="G18" s="278"/>
      <c r="H18" s="278"/>
      <c r="I18" s="278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73" t="s">
        <v>230</v>
      </c>
      <c r="C30" s="274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73" t="s">
        <v>441</v>
      </c>
      <c r="C36" s="274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73" t="s">
        <v>236</v>
      </c>
      <c r="C37" s="274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73" t="s">
        <v>238</v>
      </c>
      <c r="C39" s="274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68" t="s">
        <v>241</v>
      </c>
      <c r="B43" s="269"/>
      <c r="C43" s="270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68" t="s">
        <v>242</v>
      </c>
      <c r="B44" s="269"/>
      <c r="C44" s="270"/>
      <c r="D44" s="193"/>
      <c r="E44" s="193"/>
      <c r="F44" s="193"/>
      <c r="G44" s="193"/>
      <c r="H44" s="193"/>
      <c r="I44" s="193"/>
    </row>
    <row r="45" spans="1:9" ht="8.25" customHeight="1" x14ac:dyDescent="0.25">
      <c r="A45" s="268" t="s">
        <v>243</v>
      </c>
      <c r="B45" s="269"/>
      <c r="C45" s="270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68" t="s">
        <v>244</v>
      </c>
      <c r="B47" s="269"/>
      <c r="C47" s="270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73" t="s">
        <v>245</v>
      </c>
      <c r="C48" s="274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2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2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73" t="s">
        <v>254</v>
      </c>
      <c r="C57" s="274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73" t="s">
        <v>259</v>
      </c>
      <c r="C62" s="274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65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65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73" t="s">
        <v>262</v>
      </c>
      <c r="C65" s="274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73" t="s">
        <v>263</v>
      </c>
      <c r="C66" s="274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71"/>
      <c r="C67" s="272"/>
      <c r="D67" s="107"/>
      <c r="E67" s="111"/>
      <c r="F67" s="107"/>
      <c r="G67" s="107"/>
      <c r="H67" s="107"/>
      <c r="I67" s="107"/>
    </row>
    <row r="68" spans="1:12" ht="11.25" customHeight="1" x14ac:dyDescent="0.25">
      <c r="A68" s="268" t="s">
        <v>264</v>
      </c>
      <c r="B68" s="269"/>
      <c r="C68" s="270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2">
        <f>H68-D68</f>
        <v>0</v>
      </c>
    </row>
    <row r="69" spans="1:12" ht="9" customHeight="1" x14ac:dyDescent="0.25">
      <c r="A69" s="59"/>
      <c r="B69" s="271"/>
      <c r="C69" s="272"/>
      <c r="D69" s="111"/>
      <c r="E69" s="111"/>
      <c r="F69" s="111"/>
      <c r="G69" s="111"/>
      <c r="H69" s="111"/>
      <c r="I69" s="262"/>
    </row>
    <row r="70" spans="1:12" ht="11.25" customHeight="1" x14ac:dyDescent="0.25">
      <c r="A70" s="268" t="s">
        <v>265</v>
      </c>
      <c r="B70" s="269"/>
      <c r="C70" s="270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2">
        <f>H70-D70</f>
        <v>0</v>
      </c>
      <c r="K70" s="195"/>
      <c r="L70" s="195"/>
    </row>
    <row r="71" spans="1:12" ht="11.25" customHeight="1" x14ac:dyDescent="0.25">
      <c r="A71" s="56"/>
      <c r="B71" s="273" t="s">
        <v>266</v>
      </c>
      <c r="C71" s="274"/>
      <c r="D71" s="111"/>
      <c r="E71" s="111"/>
      <c r="F71" s="111"/>
      <c r="G71" s="111"/>
      <c r="H71" s="111"/>
      <c r="I71" s="262"/>
      <c r="K71" s="174"/>
      <c r="L71" s="195"/>
    </row>
    <row r="72" spans="1:12" ht="8.25" customHeight="1" x14ac:dyDescent="0.25">
      <c r="A72" s="59"/>
      <c r="B72" s="271"/>
      <c r="C72" s="272"/>
      <c r="D72" s="111"/>
      <c r="E72" s="111"/>
      <c r="F72" s="111"/>
      <c r="G72" s="111"/>
      <c r="H72" s="111"/>
      <c r="I72" s="111"/>
    </row>
    <row r="73" spans="1:12" ht="11.25" customHeight="1" x14ac:dyDescent="0.25">
      <c r="A73" s="268" t="s">
        <v>267</v>
      </c>
      <c r="B73" s="269"/>
      <c r="C73" s="270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71"/>
      <c r="C74" s="272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75" t="s">
        <v>268</v>
      </c>
      <c r="C75" s="270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76" t="s">
        <v>269</v>
      </c>
      <c r="C76" s="277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76" t="s">
        <v>270</v>
      </c>
      <c r="C77" s="277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75" t="s">
        <v>271</v>
      </c>
      <c r="C78" s="270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63">
        <f>H78-D78</f>
        <v>0</v>
      </c>
    </row>
    <row r="79" spans="1:12" ht="4.5" customHeight="1" thickBot="1" x14ac:dyDescent="0.3">
      <c r="A79" s="62"/>
      <c r="B79" s="266"/>
      <c r="C79" s="267"/>
      <c r="D79" s="134"/>
      <c r="E79" s="135"/>
      <c r="F79" s="135"/>
      <c r="G79" s="135"/>
      <c r="H79" s="135"/>
      <c r="I79" s="264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465</v>
      </c>
      <c r="E83" s="152"/>
      <c r="F83" s="152"/>
    </row>
    <row r="84" spans="1:9" ht="9.75" customHeight="1" x14ac:dyDescent="0.25">
      <c r="D84" s="152" t="s">
        <v>464</v>
      </c>
      <c r="E84" s="152"/>
      <c r="F84" s="152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8"/>
  <sheetViews>
    <sheetView topLeftCell="A136" zoomScale="145" zoomScaleNormal="145" workbookViewId="0">
      <selection activeCell="D166" sqref="D166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00" t="s">
        <v>409</v>
      </c>
      <c r="B1" s="301"/>
      <c r="C1" s="301"/>
      <c r="D1" s="301"/>
      <c r="E1" s="301"/>
      <c r="F1" s="301"/>
      <c r="G1" s="301"/>
      <c r="H1" s="302"/>
    </row>
    <row r="2" spans="1:8" ht="12" customHeight="1" x14ac:dyDescent="0.25">
      <c r="A2" s="315" t="s">
        <v>272</v>
      </c>
      <c r="B2" s="316"/>
      <c r="C2" s="316"/>
      <c r="D2" s="316"/>
      <c r="E2" s="316"/>
      <c r="F2" s="316"/>
      <c r="G2" s="316"/>
      <c r="H2" s="317"/>
    </row>
    <row r="3" spans="1:8" ht="12" customHeight="1" x14ac:dyDescent="0.25">
      <c r="A3" s="315" t="s">
        <v>273</v>
      </c>
      <c r="B3" s="316"/>
      <c r="C3" s="316"/>
      <c r="D3" s="316"/>
      <c r="E3" s="316"/>
      <c r="F3" s="316"/>
      <c r="G3" s="316"/>
      <c r="H3" s="317"/>
    </row>
    <row r="4" spans="1:8" ht="10.5" customHeight="1" x14ac:dyDescent="0.25">
      <c r="A4" s="315" t="s">
        <v>452</v>
      </c>
      <c r="B4" s="316"/>
      <c r="C4" s="316"/>
      <c r="D4" s="316"/>
      <c r="E4" s="316"/>
      <c r="F4" s="316"/>
      <c r="G4" s="316"/>
      <c r="H4" s="317"/>
    </row>
    <row r="5" spans="1:8" ht="9.75" customHeight="1" thickBot="1" x14ac:dyDescent="0.3">
      <c r="A5" s="318" t="s">
        <v>1</v>
      </c>
      <c r="B5" s="319"/>
      <c r="C5" s="319"/>
      <c r="D5" s="319"/>
      <c r="E5" s="319"/>
      <c r="F5" s="319"/>
      <c r="G5" s="319"/>
      <c r="H5" s="320"/>
    </row>
    <row r="6" spans="1:8" ht="15.75" thickBot="1" x14ac:dyDescent="0.3">
      <c r="A6" s="321" t="s">
        <v>436</v>
      </c>
      <c r="B6" s="322"/>
      <c r="C6" s="325" t="s">
        <v>274</v>
      </c>
      <c r="D6" s="326"/>
      <c r="E6" s="326"/>
      <c r="F6" s="326"/>
      <c r="G6" s="327"/>
      <c r="H6" s="303" t="s">
        <v>428</v>
      </c>
    </row>
    <row r="7" spans="1:8" ht="23.25" customHeight="1" thickBot="1" x14ac:dyDescent="0.3">
      <c r="A7" s="323"/>
      <c r="B7" s="324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04"/>
    </row>
    <row r="8" spans="1:8" ht="7.5" customHeight="1" x14ac:dyDescent="0.25">
      <c r="A8" s="311" t="s">
        <v>277</v>
      </c>
      <c r="B8" s="312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7" t="s">
        <v>278</v>
      </c>
      <c r="B9" s="308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7" t="s">
        <v>286</v>
      </c>
      <c r="B17" s="308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7" t="s">
        <v>296</v>
      </c>
      <c r="B27" s="308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7" t="s">
        <v>306</v>
      </c>
      <c r="B37" s="308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7" t="s">
        <v>316</v>
      </c>
      <c r="B47" s="308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7" t="s">
        <v>326</v>
      </c>
      <c r="B57" s="308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7" t="s">
        <v>330</v>
      </c>
      <c r="B61" s="308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7" t="s">
        <v>339</v>
      </c>
      <c r="B70" s="308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7" t="s">
        <v>343</v>
      </c>
      <c r="B74" s="308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09"/>
      <c r="B82" s="310"/>
      <c r="C82" s="117"/>
      <c r="D82" s="118"/>
      <c r="E82" s="118"/>
      <c r="F82" s="118"/>
      <c r="G82" s="118"/>
      <c r="H82" s="118"/>
    </row>
    <row r="83" spans="1:8" ht="9" customHeight="1" thickBot="1" x14ac:dyDescent="0.3">
      <c r="A83" s="12"/>
      <c r="C83" s="119"/>
      <c r="D83" s="119"/>
      <c r="E83" s="119"/>
      <c r="F83" s="119"/>
      <c r="G83" s="119"/>
      <c r="H83" s="119"/>
    </row>
    <row r="84" spans="1:8" ht="9" customHeight="1" x14ac:dyDescent="0.25">
      <c r="A84" s="311"/>
      <c r="B84" s="312"/>
      <c r="C84" s="120"/>
      <c r="D84" s="120"/>
      <c r="E84" s="120"/>
      <c r="F84" s="120"/>
      <c r="G84" s="120"/>
      <c r="H84" s="120"/>
    </row>
    <row r="85" spans="1:8" ht="9" customHeight="1" x14ac:dyDescent="0.25">
      <c r="A85" s="313" t="s">
        <v>351</v>
      </c>
      <c r="B85" s="314"/>
      <c r="C85" s="121">
        <f>C86+C94+C104+C114+C124+C134+C138+C147+C151</f>
        <v>0</v>
      </c>
      <c r="D85" s="121">
        <f t="shared" ref="D85:G85" si="20">D86+D94+D104+D114+D124+D134+D138+D147+D151</f>
        <v>0</v>
      </c>
      <c r="E85" s="121">
        <f t="shared" si="20"/>
        <v>0</v>
      </c>
      <c r="F85" s="121">
        <f>F86+F94+F104+F114+F124+F134+F138+F147+F151</f>
        <v>0</v>
      </c>
      <c r="G85" s="121">
        <f t="shared" si="20"/>
        <v>0</v>
      </c>
      <c r="H85" s="121">
        <f>E85-F85</f>
        <v>0</v>
      </c>
    </row>
    <row r="86" spans="1:8" ht="9" customHeight="1" x14ac:dyDescent="0.25">
      <c r="A86" s="305" t="s">
        <v>278</v>
      </c>
      <c r="B86" s="306"/>
      <c r="C86" s="115">
        <f>C87+C88+C89+C90+C91+C92+C93</f>
        <v>0</v>
      </c>
      <c r="D86" s="115">
        <f t="shared" ref="D86:G86" si="21">D87+D88+D89+D90+D91+D92+D93</f>
        <v>0</v>
      </c>
      <c r="E86" s="115">
        <f t="shared" si="21"/>
        <v>0</v>
      </c>
      <c r="F86" s="115">
        <f t="shared" si="21"/>
        <v>0</v>
      </c>
      <c r="G86" s="115">
        <f t="shared" si="21"/>
        <v>0</v>
      </c>
      <c r="H86" s="116">
        <f>E86-F86</f>
        <v>0</v>
      </c>
    </row>
    <row r="87" spans="1:8" ht="9" customHeight="1" x14ac:dyDescent="0.25">
      <c r="A87" s="68"/>
      <c r="B87" s="67" t="s">
        <v>279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</row>
    <row r="88" spans="1:8" ht="9" customHeight="1" x14ac:dyDescent="0.25">
      <c r="A88" s="68"/>
      <c r="B88" s="67" t="s">
        <v>280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</row>
    <row r="89" spans="1:8" ht="9" customHeight="1" x14ac:dyDescent="0.25">
      <c r="A89" s="68"/>
      <c r="B89" s="67" t="s">
        <v>281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</row>
    <row r="90" spans="1:8" ht="9" customHeight="1" x14ac:dyDescent="0.25">
      <c r="A90" s="68"/>
      <c r="B90" s="67" t="s">
        <v>282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</row>
    <row r="91" spans="1:8" ht="9" customHeight="1" x14ac:dyDescent="0.25">
      <c r="A91" s="68"/>
      <c r="B91" s="67" t="s">
        <v>283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</row>
    <row r="92" spans="1:8" ht="9" customHeight="1" x14ac:dyDescent="0.25">
      <c r="A92" s="68"/>
      <c r="B92" s="67" t="s">
        <v>284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8" ht="9" customHeight="1" x14ac:dyDescent="0.25">
      <c r="A93" s="68"/>
      <c r="B93" s="67" t="s">
        <v>285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8" ht="9" customHeight="1" x14ac:dyDescent="0.25">
      <c r="A94" s="305" t="s">
        <v>286</v>
      </c>
      <c r="B94" s="306"/>
      <c r="C94" s="115">
        <f>C95+C96+C97+C98+C99+C100+C101+C102+C103</f>
        <v>0</v>
      </c>
      <c r="D94" s="115">
        <f t="shared" ref="D94:G94" si="22">D95+D96+D97+D98+D99+D100+D101+D102+D103</f>
        <v>0</v>
      </c>
      <c r="E94" s="115">
        <f>+C94+D94</f>
        <v>0</v>
      </c>
      <c r="F94" s="115">
        <f t="shared" si="22"/>
        <v>0</v>
      </c>
      <c r="G94" s="115">
        <f t="shared" si="22"/>
        <v>0</v>
      </c>
      <c r="H94" s="115">
        <f>+E94-F94</f>
        <v>0</v>
      </c>
    </row>
    <row r="95" spans="1:8" ht="9" customHeight="1" x14ac:dyDescent="0.25">
      <c r="A95" s="68"/>
      <c r="B95" s="67" t="s">
        <v>287</v>
      </c>
      <c r="C95" s="115">
        <v>0</v>
      </c>
      <c r="D95" s="115">
        <v>0</v>
      </c>
      <c r="E95" s="115">
        <f>+C95+D95</f>
        <v>0</v>
      </c>
      <c r="F95" s="115">
        <v>0</v>
      </c>
      <c r="G95" s="115">
        <f>+F95</f>
        <v>0</v>
      </c>
      <c r="H95" s="115">
        <f>+E95-F95</f>
        <v>0</v>
      </c>
    </row>
    <row r="96" spans="1:8" ht="9" customHeight="1" x14ac:dyDescent="0.25">
      <c r="A96" s="68"/>
      <c r="B96" s="67" t="s">
        <v>288</v>
      </c>
      <c r="C96" s="115">
        <v>0</v>
      </c>
      <c r="D96" s="115">
        <v>0</v>
      </c>
      <c r="E96" s="115">
        <f t="shared" ref="E96:E99" si="23">+C96+D96</f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289</v>
      </c>
      <c r="C97" s="115">
        <v>0</v>
      </c>
      <c r="D97" s="115">
        <v>0</v>
      </c>
      <c r="E97" s="115">
        <f t="shared" si="23"/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290</v>
      </c>
      <c r="C98" s="115">
        <v>0</v>
      </c>
      <c r="D98" s="115">
        <v>0</v>
      </c>
      <c r="E98" s="115">
        <f t="shared" si="23"/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291</v>
      </c>
      <c r="C99" s="115">
        <v>0</v>
      </c>
      <c r="D99" s="115">
        <v>0</v>
      </c>
      <c r="E99" s="115">
        <f t="shared" si="23"/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292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f>+E100-F100</f>
        <v>0</v>
      </c>
    </row>
    <row r="101" spans="1:8" ht="9" customHeight="1" x14ac:dyDescent="0.25">
      <c r="A101" s="68"/>
      <c r="B101" s="67" t="s">
        <v>293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f t="shared" ref="H101:H126" si="24">+E101-F101</f>
        <v>0</v>
      </c>
    </row>
    <row r="102" spans="1:8" ht="9" customHeight="1" x14ac:dyDescent="0.25">
      <c r="A102" s="68"/>
      <c r="B102" s="67" t="s">
        <v>294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24"/>
        <v>0</v>
      </c>
    </row>
    <row r="103" spans="1:8" ht="9" customHeight="1" x14ac:dyDescent="0.25">
      <c r="A103" s="68"/>
      <c r="B103" s="67" t="s">
        <v>295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24"/>
        <v>0</v>
      </c>
    </row>
    <row r="104" spans="1:8" ht="9" customHeight="1" x14ac:dyDescent="0.25">
      <c r="A104" s="305" t="s">
        <v>296</v>
      </c>
      <c r="B104" s="306"/>
      <c r="C104" s="115">
        <f t="shared" ref="C104:G104" si="25">C105+C106+C107+C108+C109+C110+C111+C112+C113</f>
        <v>0</v>
      </c>
      <c r="D104" s="115">
        <f t="shared" si="25"/>
        <v>0</v>
      </c>
      <c r="E104" s="115">
        <f>SUM(E105:E113)</f>
        <v>0</v>
      </c>
      <c r="F104" s="115">
        <f>SUM(F105:F113)</f>
        <v>0</v>
      </c>
      <c r="G104" s="115">
        <f t="shared" si="25"/>
        <v>0</v>
      </c>
      <c r="H104" s="115">
        <f t="shared" si="24"/>
        <v>0</v>
      </c>
    </row>
    <row r="105" spans="1:8" ht="9" customHeight="1" x14ac:dyDescent="0.25">
      <c r="A105" s="68"/>
      <c r="B105" s="67" t="s">
        <v>297</v>
      </c>
      <c r="C105" s="115">
        <v>0</v>
      </c>
      <c r="D105" s="115">
        <v>0</v>
      </c>
      <c r="E105" s="115">
        <f>+C105+D105</f>
        <v>0</v>
      </c>
      <c r="F105" s="115">
        <v>0</v>
      </c>
      <c r="G105" s="115">
        <f>+F105</f>
        <v>0</v>
      </c>
      <c r="H105" s="115">
        <f t="shared" si="24"/>
        <v>0</v>
      </c>
    </row>
    <row r="106" spans="1:8" ht="9" customHeight="1" x14ac:dyDescent="0.25">
      <c r="A106" s="68"/>
      <c r="B106" s="67" t="s">
        <v>298</v>
      </c>
      <c r="C106" s="115">
        <v>0</v>
      </c>
      <c r="D106" s="115">
        <v>0</v>
      </c>
      <c r="E106" s="115">
        <f t="shared" ref="E106:E113" si="26">+C106+D106</f>
        <v>0</v>
      </c>
      <c r="F106" s="115">
        <v>0</v>
      </c>
      <c r="G106" s="115">
        <v>0</v>
      </c>
      <c r="H106" s="115">
        <f t="shared" si="24"/>
        <v>0</v>
      </c>
    </row>
    <row r="107" spans="1:8" ht="9" customHeight="1" x14ac:dyDescent="0.25">
      <c r="A107" s="68"/>
      <c r="B107" s="67" t="s">
        <v>299</v>
      </c>
      <c r="C107" s="115">
        <v>0</v>
      </c>
      <c r="D107" s="115">
        <v>0</v>
      </c>
      <c r="E107" s="115">
        <f t="shared" si="26"/>
        <v>0</v>
      </c>
      <c r="F107" s="115">
        <v>0</v>
      </c>
      <c r="G107" s="115">
        <f>+F107</f>
        <v>0</v>
      </c>
      <c r="H107" s="115">
        <f t="shared" si="24"/>
        <v>0</v>
      </c>
    </row>
    <row r="108" spans="1:8" ht="9" customHeight="1" x14ac:dyDescent="0.25">
      <c r="A108" s="68"/>
      <c r="B108" s="67" t="s">
        <v>300</v>
      </c>
      <c r="C108" s="115">
        <v>0</v>
      </c>
      <c r="D108" s="115">
        <v>0</v>
      </c>
      <c r="E108" s="115">
        <f t="shared" si="26"/>
        <v>0</v>
      </c>
      <c r="F108" s="115">
        <v>0</v>
      </c>
      <c r="G108" s="115">
        <v>0</v>
      </c>
      <c r="H108" s="115">
        <f t="shared" si="24"/>
        <v>0</v>
      </c>
    </row>
    <row r="109" spans="1:8" ht="9" customHeight="1" x14ac:dyDescent="0.25">
      <c r="A109" s="68"/>
      <c r="B109" s="67" t="s">
        <v>301</v>
      </c>
      <c r="C109" s="115">
        <v>0</v>
      </c>
      <c r="D109" s="115">
        <v>0</v>
      </c>
      <c r="E109" s="115">
        <f t="shared" si="26"/>
        <v>0</v>
      </c>
      <c r="F109" s="115">
        <v>0</v>
      </c>
      <c r="G109" s="115">
        <f>+F109</f>
        <v>0</v>
      </c>
      <c r="H109" s="115">
        <f t="shared" si="24"/>
        <v>0</v>
      </c>
    </row>
    <row r="110" spans="1:8" ht="9" customHeight="1" x14ac:dyDescent="0.25">
      <c r="A110" s="68"/>
      <c r="B110" s="67" t="s">
        <v>302</v>
      </c>
      <c r="C110" s="115">
        <v>0</v>
      </c>
      <c r="D110" s="115">
        <v>0</v>
      </c>
      <c r="E110" s="115">
        <f t="shared" si="26"/>
        <v>0</v>
      </c>
      <c r="F110" s="115">
        <v>0</v>
      </c>
      <c r="G110" s="115">
        <f>+F110</f>
        <v>0</v>
      </c>
      <c r="H110" s="115">
        <f t="shared" si="24"/>
        <v>0</v>
      </c>
    </row>
    <row r="111" spans="1:8" ht="9" customHeight="1" x14ac:dyDescent="0.25">
      <c r="A111" s="68"/>
      <c r="B111" s="67" t="s">
        <v>303</v>
      </c>
      <c r="C111" s="115">
        <v>0</v>
      </c>
      <c r="D111" s="115">
        <v>0</v>
      </c>
      <c r="E111" s="115">
        <f>+C111+D111</f>
        <v>0</v>
      </c>
      <c r="F111" s="115">
        <v>0</v>
      </c>
      <c r="G111" s="115">
        <f>+F111</f>
        <v>0</v>
      </c>
      <c r="H111" s="115">
        <f t="shared" si="24"/>
        <v>0</v>
      </c>
    </row>
    <row r="112" spans="1:8" ht="9" customHeight="1" x14ac:dyDescent="0.25">
      <c r="A112" s="68"/>
      <c r="B112" s="67" t="s">
        <v>304</v>
      </c>
      <c r="C112" s="115">
        <v>0</v>
      </c>
      <c r="D112" s="115">
        <v>0</v>
      </c>
      <c r="E112" s="115">
        <v>0</v>
      </c>
      <c r="F112" s="115">
        <v>0</v>
      </c>
      <c r="G112" s="115">
        <f>+F112</f>
        <v>0</v>
      </c>
      <c r="H112" s="115">
        <f t="shared" si="24"/>
        <v>0</v>
      </c>
    </row>
    <row r="113" spans="1:8" ht="9" customHeight="1" x14ac:dyDescent="0.25">
      <c r="A113" s="68"/>
      <c r="B113" s="67" t="s">
        <v>305</v>
      </c>
      <c r="C113" s="115">
        <v>0</v>
      </c>
      <c r="D113" s="115">
        <v>0</v>
      </c>
      <c r="E113" s="115">
        <f t="shared" si="26"/>
        <v>0</v>
      </c>
      <c r="F113" s="115">
        <v>0</v>
      </c>
      <c r="G113" s="115">
        <f>+F113</f>
        <v>0</v>
      </c>
      <c r="H113" s="115">
        <f t="shared" si="24"/>
        <v>0</v>
      </c>
    </row>
    <row r="114" spans="1:8" ht="9" customHeight="1" x14ac:dyDescent="0.25">
      <c r="A114" s="307" t="s">
        <v>306</v>
      </c>
      <c r="B114" s="328"/>
      <c r="C114" s="115">
        <f>C115+C116+C117+C118+C119+C120+C121+C122+C123</f>
        <v>0</v>
      </c>
      <c r="D114" s="115">
        <f t="shared" ref="D114:G114" si="27">D115+D116+D117+D118+D119+D120+D121+D122+D123</f>
        <v>0</v>
      </c>
      <c r="E114" s="115">
        <f t="shared" si="27"/>
        <v>0</v>
      </c>
      <c r="F114" s="115">
        <f t="shared" si="27"/>
        <v>0</v>
      </c>
      <c r="G114" s="115">
        <f t="shared" si="27"/>
        <v>0</v>
      </c>
      <c r="H114" s="115">
        <f>+E114-F114</f>
        <v>0</v>
      </c>
    </row>
    <row r="115" spans="1:8" ht="9" customHeight="1" x14ac:dyDescent="0.25">
      <c r="A115" s="68"/>
      <c r="B115" s="67" t="s">
        <v>307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308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f t="shared" si="24"/>
        <v>0</v>
      </c>
    </row>
    <row r="117" spans="1:8" ht="9" customHeight="1" x14ac:dyDescent="0.25">
      <c r="A117" s="68"/>
      <c r="B117" s="67" t="s">
        <v>309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310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f t="shared" si="24"/>
        <v>0</v>
      </c>
    </row>
    <row r="119" spans="1:8" ht="9" customHeight="1" x14ac:dyDescent="0.25">
      <c r="A119" s="68"/>
      <c r="B119" s="67" t="s">
        <v>311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f t="shared" si="24"/>
        <v>0</v>
      </c>
    </row>
    <row r="120" spans="1:8" ht="9" customHeight="1" x14ac:dyDescent="0.25">
      <c r="A120" s="68"/>
      <c r="B120" s="67" t="s">
        <v>312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f t="shared" si="24"/>
        <v>0</v>
      </c>
    </row>
    <row r="121" spans="1:8" ht="9" customHeight="1" x14ac:dyDescent="0.25">
      <c r="A121" s="68"/>
      <c r="B121" s="67" t="s">
        <v>313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f t="shared" si="24"/>
        <v>0</v>
      </c>
    </row>
    <row r="122" spans="1:8" ht="9" customHeight="1" x14ac:dyDescent="0.25">
      <c r="A122" s="68"/>
      <c r="B122" s="67" t="s">
        <v>314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f t="shared" si="24"/>
        <v>0</v>
      </c>
    </row>
    <row r="123" spans="1:8" ht="9" customHeight="1" x14ac:dyDescent="0.25">
      <c r="A123" s="68"/>
      <c r="B123" s="67" t="s">
        <v>315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f t="shared" si="24"/>
        <v>0</v>
      </c>
    </row>
    <row r="124" spans="1:8" ht="9" customHeight="1" x14ac:dyDescent="0.25">
      <c r="A124" s="305" t="s">
        <v>316</v>
      </c>
      <c r="B124" s="306"/>
      <c r="C124" s="115">
        <f>C125+C126+C127+C128+C129+C130+C131+C132+C133</f>
        <v>0</v>
      </c>
      <c r="D124" s="115">
        <f t="shared" ref="D124:G124" si="28">D125+D126+D127+D128+D129+D130+D131+D132+D133</f>
        <v>0</v>
      </c>
      <c r="E124" s="115">
        <f t="shared" si="28"/>
        <v>0</v>
      </c>
      <c r="F124" s="115">
        <f t="shared" si="28"/>
        <v>0</v>
      </c>
      <c r="G124" s="115">
        <f t="shared" si="28"/>
        <v>0</v>
      </c>
      <c r="H124" s="115">
        <f t="shared" si="24"/>
        <v>0</v>
      </c>
    </row>
    <row r="125" spans="1:8" ht="9" customHeight="1" x14ac:dyDescent="0.25">
      <c r="A125" s="68"/>
      <c r="B125" s="67" t="s">
        <v>317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318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319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9" customHeight="1" x14ac:dyDescent="0.25">
      <c r="A128" s="68"/>
      <c r="B128" s="67" t="s">
        <v>320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9" customHeight="1" x14ac:dyDescent="0.25">
      <c r="A129" s="68"/>
      <c r="B129" s="67" t="s">
        <v>321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9" customHeight="1" x14ac:dyDescent="0.25">
      <c r="A130" s="68"/>
      <c r="B130" s="67" t="s">
        <v>322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9" customHeight="1" x14ac:dyDescent="0.25">
      <c r="A131" s="68"/>
      <c r="B131" s="67" t="s">
        <v>323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9" customHeight="1" x14ac:dyDescent="0.25">
      <c r="A132" s="68"/>
      <c r="B132" s="67" t="s">
        <v>324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9" customHeight="1" x14ac:dyDescent="0.25">
      <c r="A133" s="68"/>
      <c r="B133" s="67" t="s">
        <v>325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9" customHeight="1" x14ac:dyDescent="0.25">
      <c r="A134" s="305" t="s">
        <v>326</v>
      </c>
      <c r="B134" s="306"/>
      <c r="C134" s="115">
        <f>C135+C136+C137</f>
        <v>0</v>
      </c>
      <c r="D134" s="115">
        <f t="shared" ref="D134:G134" si="29">D135+D136+D137</f>
        <v>0</v>
      </c>
      <c r="E134" s="115">
        <f t="shared" si="29"/>
        <v>0</v>
      </c>
      <c r="F134" s="115">
        <f t="shared" si="29"/>
        <v>0</v>
      </c>
      <c r="G134" s="115">
        <f t="shared" si="29"/>
        <v>0</v>
      </c>
      <c r="H134" s="116">
        <f>E134-F134</f>
        <v>0</v>
      </c>
    </row>
    <row r="135" spans="1:8" ht="9" customHeight="1" x14ac:dyDescent="0.25">
      <c r="A135" s="68"/>
      <c r="B135" s="67" t="s">
        <v>327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9" customHeight="1" x14ac:dyDescent="0.25">
      <c r="A136" s="68"/>
      <c r="B136" s="67" t="s">
        <v>328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329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305" t="s">
        <v>330</v>
      </c>
      <c r="B138" s="306"/>
      <c r="C138" s="115">
        <f>C139+C140+C141+C142+C143+C144+C145+C146</f>
        <v>0</v>
      </c>
      <c r="D138" s="115">
        <f t="shared" ref="D138:G138" si="30">D139+D140+D141+D142+D143+D144+D145+D146</f>
        <v>0</v>
      </c>
      <c r="E138" s="115">
        <f t="shared" si="30"/>
        <v>0</v>
      </c>
      <c r="F138" s="115">
        <f t="shared" si="30"/>
        <v>0</v>
      </c>
      <c r="G138" s="115">
        <f t="shared" si="30"/>
        <v>0</v>
      </c>
      <c r="H138" s="116">
        <f>E138-F138</f>
        <v>0</v>
      </c>
    </row>
    <row r="139" spans="1:8" ht="9" customHeight="1" x14ac:dyDescent="0.25">
      <c r="A139" s="68"/>
      <c r="B139" s="67" t="s">
        <v>331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332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333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334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68"/>
      <c r="B143" s="67" t="s">
        <v>335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9" customHeight="1" x14ac:dyDescent="0.25">
      <c r="A144" s="68"/>
      <c r="B144" s="67" t="s">
        <v>336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337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338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5" t="s">
        <v>339</v>
      </c>
      <c r="B147" s="306"/>
      <c r="C147" s="115">
        <f>C148+C149+C150</f>
        <v>0</v>
      </c>
      <c r="D147" s="115">
        <f t="shared" ref="D147:G147" si="31">D148+D149+D150</f>
        <v>0</v>
      </c>
      <c r="E147" s="115">
        <f t="shared" si="31"/>
        <v>0</v>
      </c>
      <c r="F147" s="115">
        <f t="shared" si="31"/>
        <v>0</v>
      </c>
      <c r="G147" s="115">
        <f t="shared" si="31"/>
        <v>0</v>
      </c>
      <c r="H147" s="116">
        <f>E147-F147</f>
        <v>0</v>
      </c>
    </row>
    <row r="148" spans="1:10" ht="9" customHeight="1" x14ac:dyDescent="0.25">
      <c r="A148" s="68"/>
      <c r="B148" s="67" t="s">
        <v>340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341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342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305" t="s">
        <v>343</v>
      </c>
      <c r="B151" s="306"/>
      <c r="C151" s="115">
        <f>C152+C153+C154+C155+C156+C157+C158</f>
        <v>0</v>
      </c>
      <c r="D151" s="115">
        <f t="shared" ref="D151:G151" si="32">D152+D153+D154+D155+D156+D157+D158</f>
        <v>0</v>
      </c>
      <c r="E151" s="115">
        <f t="shared" si="32"/>
        <v>0</v>
      </c>
      <c r="F151" s="115">
        <f t="shared" si="32"/>
        <v>0</v>
      </c>
      <c r="G151" s="115">
        <f t="shared" si="32"/>
        <v>0</v>
      </c>
      <c r="H151" s="116">
        <f>E151-F151</f>
        <v>0</v>
      </c>
      <c r="J151" s="191"/>
    </row>
    <row r="152" spans="1:10" ht="9" customHeight="1" x14ac:dyDescent="0.25">
      <c r="A152" s="68"/>
      <c r="B152" s="67" t="s">
        <v>344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345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346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347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68"/>
      <c r="B156" s="67" t="s">
        <v>348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10" ht="9" customHeight="1" x14ac:dyDescent="0.25">
      <c r="A157" s="68"/>
      <c r="B157" s="67" t="s">
        <v>349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350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/>
      <c r="C159" s="115"/>
      <c r="D159" s="115"/>
      <c r="E159" s="115"/>
      <c r="F159" s="115"/>
      <c r="G159" s="115"/>
      <c r="H159" s="115"/>
    </row>
    <row r="160" spans="1:10" ht="9" customHeight="1" x14ac:dyDescent="0.25">
      <c r="A160" s="313" t="s">
        <v>352</v>
      </c>
      <c r="B160" s="314"/>
      <c r="C160" s="192">
        <f>C8+C85</f>
        <v>0</v>
      </c>
      <c r="D160" s="192">
        <f t="shared" ref="D160:G160" si="33">D8+D85</f>
        <v>0</v>
      </c>
      <c r="E160" s="192">
        <f t="shared" si="33"/>
        <v>0</v>
      </c>
      <c r="F160" s="192">
        <f>F8+F85</f>
        <v>0</v>
      </c>
      <c r="G160" s="192">
        <f t="shared" si="33"/>
        <v>0</v>
      </c>
      <c r="H160" s="192">
        <f>E160-F160</f>
        <v>0</v>
      </c>
    </row>
    <row r="161" spans="1:10" ht="9" customHeight="1" thickBot="1" x14ac:dyDescent="0.3">
      <c r="A161" s="69"/>
      <c r="B161" s="70"/>
      <c r="C161" s="123"/>
      <c r="D161" s="124"/>
      <c r="E161" s="124"/>
      <c r="F161" s="124"/>
      <c r="G161" s="124"/>
      <c r="H161" s="124"/>
    </row>
    <row r="162" spans="1:10" ht="9" customHeight="1" x14ac:dyDescent="0.25">
      <c r="A162" s="160"/>
      <c r="B162" s="160"/>
      <c r="C162" s="176"/>
      <c r="D162" s="176"/>
      <c r="E162" s="176"/>
      <c r="F162" s="176"/>
      <c r="G162" s="176"/>
      <c r="H162" s="176"/>
    </row>
    <row r="163" spans="1:10" ht="9" customHeight="1" x14ac:dyDescent="0.25">
      <c r="A163" s="160"/>
      <c r="B163" s="160"/>
      <c r="C163" s="176"/>
      <c r="D163" s="176"/>
      <c r="E163" s="176"/>
      <c r="F163" s="176"/>
      <c r="G163" s="176"/>
      <c r="H163" s="176"/>
    </row>
    <row r="164" spans="1:10" x14ac:dyDescent="0.25">
      <c r="A164" s="1"/>
      <c r="D164" t="s">
        <v>433</v>
      </c>
      <c r="J164" s="183"/>
    </row>
    <row r="165" spans="1:10" ht="10.5" customHeight="1" x14ac:dyDescent="0.25">
      <c r="C165" s="139"/>
      <c r="D165" s="139" t="s">
        <v>466</v>
      </c>
      <c r="E165" s="139"/>
    </row>
    <row r="166" spans="1:10" ht="9.75" customHeight="1" x14ac:dyDescent="0.25">
      <c r="C166" s="139"/>
      <c r="D166" s="139" t="s">
        <v>458</v>
      </c>
      <c r="E166" s="139"/>
    </row>
    <row r="168" spans="1:10" x14ac:dyDescent="0.25">
      <c r="F168" s="183"/>
    </row>
  </sheetData>
  <mergeCells count="31"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8:B8"/>
    <mergeCell ref="A9:B9"/>
    <mergeCell ref="A17:B17"/>
    <mergeCell ref="A27:B27"/>
    <mergeCell ref="A37:B37"/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topLeftCell="A22" zoomScale="145" zoomScaleNormal="145" workbookViewId="0">
      <selection activeCell="C36" sqref="C36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1" t="s">
        <v>408</v>
      </c>
      <c r="B1" s="332"/>
      <c r="C1" s="332"/>
      <c r="D1" s="332"/>
      <c r="E1" s="332"/>
      <c r="F1" s="332"/>
      <c r="G1" s="333"/>
    </row>
    <row r="2" spans="1:7" ht="10.5" customHeight="1" x14ac:dyDescent="0.25">
      <c r="A2" s="334" t="s">
        <v>272</v>
      </c>
      <c r="B2" s="335"/>
      <c r="C2" s="335"/>
      <c r="D2" s="335"/>
      <c r="E2" s="335"/>
      <c r="F2" s="335"/>
      <c r="G2" s="336"/>
    </row>
    <row r="3" spans="1:7" ht="10.5" customHeight="1" x14ac:dyDescent="0.25">
      <c r="A3" s="334" t="s">
        <v>353</v>
      </c>
      <c r="B3" s="335"/>
      <c r="C3" s="335"/>
      <c r="D3" s="335"/>
      <c r="E3" s="335"/>
      <c r="F3" s="335"/>
      <c r="G3" s="336"/>
    </row>
    <row r="4" spans="1:7" ht="10.5" customHeight="1" x14ac:dyDescent="0.25">
      <c r="A4" s="334" t="s">
        <v>452</v>
      </c>
      <c r="B4" s="335"/>
      <c r="C4" s="335"/>
      <c r="D4" s="335"/>
      <c r="E4" s="335"/>
      <c r="F4" s="335"/>
      <c r="G4" s="336"/>
    </row>
    <row r="5" spans="1:7" ht="15.75" thickBot="1" x14ac:dyDescent="0.3">
      <c r="A5" s="337" t="s">
        <v>1</v>
      </c>
      <c r="B5" s="338"/>
      <c r="C5" s="338"/>
      <c r="D5" s="338"/>
      <c r="E5" s="338"/>
      <c r="F5" s="338"/>
      <c r="G5" s="339"/>
    </row>
    <row r="6" spans="1:7" ht="15.75" thickBot="1" x14ac:dyDescent="0.3">
      <c r="A6" s="256" t="s">
        <v>182</v>
      </c>
      <c r="B6" s="237" t="s">
        <v>274</v>
      </c>
      <c r="C6" s="238"/>
      <c r="D6" s="238"/>
      <c r="E6" s="238"/>
      <c r="F6" s="239"/>
      <c r="G6" s="256" t="s">
        <v>428</v>
      </c>
    </row>
    <row r="7" spans="1:7" ht="22.5" customHeight="1" thickBot="1" x14ac:dyDescent="0.3">
      <c r="A7" s="257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7"/>
    </row>
    <row r="8" spans="1:7" x14ac:dyDescent="0.25">
      <c r="A8" s="29" t="s">
        <v>354</v>
      </c>
      <c r="B8" s="329">
        <f>B10+B11+B12+B13+B14+B15+B16+B17</f>
        <v>0</v>
      </c>
      <c r="C8" s="329">
        <f t="shared" ref="C8:F8" si="0">C10+C11+C12+C13+C14+C15+C16+C17</f>
        <v>0</v>
      </c>
      <c r="D8" s="329">
        <f t="shared" si="0"/>
        <v>0</v>
      </c>
      <c r="E8" s="329">
        <f t="shared" si="0"/>
        <v>0</v>
      </c>
      <c r="F8" s="329">
        <f t="shared" si="0"/>
        <v>0</v>
      </c>
      <c r="G8" s="329">
        <f>D8-E8</f>
        <v>0</v>
      </c>
    </row>
    <row r="9" spans="1:7" x14ac:dyDescent="0.25">
      <c r="A9" s="29" t="s">
        <v>355</v>
      </c>
      <c r="B9" s="330"/>
      <c r="C9" s="330"/>
      <c r="D9" s="330"/>
      <c r="E9" s="330"/>
      <c r="F9" s="330"/>
      <c r="G9" s="330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40" t="s">
        <v>434</v>
      </c>
      <c r="D33" s="340"/>
    </row>
    <row r="34" spans="2:5" ht="10.5" customHeight="1" x14ac:dyDescent="0.25">
      <c r="B34" s="139"/>
      <c r="C34" s="341" t="s">
        <v>467</v>
      </c>
      <c r="D34" s="341"/>
      <c r="E34" s="139"/>
    </row>
    <row r="35" spans="2:5" ht="10.5" customHeight="1" x14ac:dyDescent="0.25">
      <c r="B35" s="139"/>
      <c r="C35" s="341" t="s">
        <v>468</v>
      </c>
      <c r="D35" s="341"/>
      <c r="E35" s="139"/>
    </row>
  </sheetData>
  <mergeCells count="17"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  <mergeCell ref="C8:C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topLeftCell="A58" zoomScale="130" zoomScaleNormal="130" workbookViewId="0">
      <selection activeCell="K29" sqref="K29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90" t="s">
        <v>408</v>
      </c>
      <c r="B1" s="291"/>
      <c r="C1" s="291"/>
      <c r="D1" s="291"/>
      <c r="E1" s="291"/>
      <c r="F1" s="291"/>
      <c r="G1" s="291"/>
      <c r="H1" s="342"/>
    </row>
    <row r="2" spans="1:8" ht="9.75" customHeight="1" x14ac:dyDescent="0.25">
      <c r="A2" s="254" t="s">
        <v>272</v>
      </c>
      <c r="B2" s="255"/>
      <c r="C2" s="255"/>
      <c r="D2" s="255"/>
      <c r="E2" s="255"/>
      <c r="F2" s="255"/>
      <c r="G2" s="255"/>
      <c r="H2" s="343"/>
    </row>
    <row r="3" spans="1:8" ht="9" customHeight="1" x14ac:dyDescent="0.25">
      <c r="A3" s="254" t="s">
        <v>358</v>
      </c>
      <c r="B3" s="255"/>
      <c r="C3" s="255"/>
      <c r="D3" s="255"/>
      <c r="E3" s="255"/>
      <c r="F3" s="255"/>
      <c r="G3" s="255"/>
      <c r="H3" s="343"/>
    </row>
    <row r="4" spans="1:8" ht="9" customHeight="1" x14ac:dyDescent="0.25">
      <c r="A4" s="254" t="s">
        <v>452</v>
      </c>
      <c r="B4" s="255"/>
      <c r="C4" s="255"/>
      <c r="D4" s="255"/>
      <c r="E4" s="255"/>
      <c r="F4" s="255"/>
      <c r="G4" s="255"/>
      <c r="H4" s="343"/>
    </row>
    <row r="5" spans="1:8" ht="11.25" customHeight="1" thickBot="1" x14ac:dyDescent="0.3">
      <c r="A5" s="297" t="s">
        <v>1</v>
      </c>
      <c r="B5" s="298"/>
      <c r="C5" s="298"/>
      <c r="D5" s="298"/>
      <c r="E5" s="298"/>
      <c r="F5" s="298"/>
      <c r="G5" s="298"/>
      <c r="H5" s="344"/>
    </row>
    <row r="6" spans="1:8" ht="12" customHeight="1" thickBot="1" x14ac:dyDescent="0.3">
      <c r="A6" s="290" t="s">
        <v>182</v>
      </c>
      <c r="B6" s="292"/>
      <c r="C6" s="237" t="s">
        <v>274</v>
      </c>
      <c r="D6" s="238"/>
      <c r="E6" s="238"/>
      <c r="F6" s="238"/>
      <c r="G6" s="239"/>
      <c r="H6" s="256" t="s">
        <v>428</v>
      </c>
    </row>
    <row r="7" spans="1:8" ht="12.75" customHeight="1" thickBot="1" x14ac:dyDescent="0.3">
      <c r="A7" s="297"/>
      <c r="B7" s="299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7"/>
    </row>
    <row r="8" spans="1:8" ht="9.75" customHeight="1" x14ac:dyDescent="0.25">
      <c r="A8" s="347"/>
      <c r="B8" s="348"/>
      <c r="C8" s="126"/>
      <c r="D8" s="121"/>
      <c r="E8" s="126"/>
      <c r="F8" s="126"/>
      <c r="G8" s="126"/>
      <c r="H8" s="126"/>
    </row>
    <row r="9" spans="1:8" ht="13.5" customHeight="1" x14ac:dyDescent="0.25">
      <c r="A9" s="345" t="s">
        <v>359</v>
      </c>
      <c r="B9" s="349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68" t="s">
        <v>360</v>
      </c>
      <c r="B10" s="283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68" t="s">
        <v>369</v>
      </c>
      <c r="B20" s="283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5" t="s">
        <v>377</v>
      </c>
      <c r="B29" s="346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5" t="s">
        <v>387</v>
      </c>
      <c r="B40" s="346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68" t="s">
        <v>392</v>
      </c>
      <c r="B46" s="283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68" t="s">
        <v>360</v>
      </c>
      <c r="B47" s="283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68" t="s">
        <v>369</v>
      </c>
      <c r="B57" s="283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5" t="s">
        <v>377</v>
      </c>
      <c r="B66" s="346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5" t="s">
        <v>387</v>
      </c>
      <c r="B77" s="346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68" t="s">
        <v>352</v>
      </c>
      <c r="B83" s="283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444</v>
      </c>
      <c r="E87" s="139"/>
      <c r="F87" s="139"/>
    </row>
    <row r="88" spans="1:8" ht="8.25" customHeight="1" x14ac:dyDescent="0.25">
      <c r="C88" s="139"/>
      <c r="D88" s="139" t="s">
        <v>465</v>
      </c>
      <c r="E88" s="139"/>
      <c r="F88" s="139"/>
    </row>
    <row r="89" spans="1:8" ht="9" customHeight="1" x14ac:dyDescent="0.25">
      <c r="D89" s="139" t="s">
        <v>469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opLeftCell="A22" zoomScale="145" zoomScaleNormal="145" workbookViewId="0">
      <selection activeCell="C38" sqref="C38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0" t="s">
        <v>408</v>
      </c>
      <c r="B1" s="201"/>
      <c r="C1" s="201"/>
      <c r="D1" s="201"/>
      <c r="E1" s="201"/>
      <c r="F1" s="201"/>
      <c r="G1" s="350"/>
    </row>
    <row r="2" spans="1:7" ht="11.25" customHeight="1" x14ac:dyDescent="0.25">
      <c r="A2" s="284" t="s">
        <v>272</v>
      </c>
      <c r="B2" s="285"/>
      <c r="C2" s="285"/>
      <c r="D2" s="285"/>
      <c r="E2" s="285"/>
      <c r="F2" s="285"/>
      <c r="G2" s="351"/>
    </row>
    <row r="3" spans="1:7" ht="12.75" customHeight="1" x14ac:dyDescent="0.25">
      <c r="A3" s="284" t="s">
        <v>393</v>
      </c>
      <c r="B3" s="285"/>
      <c r="C3" s="285"/>
      <c r="D3" s="285"/>
      <c r="E3" s="285"/>
      <c r="F3" s="285"/>
      <c r="G3" s="351"/>
    </row>
    <row r="4" spans="1:7" ht="10.5" customHeight="1" x14ac:dyDescent="0.25">
      <c r="A4" s="284" t="s">
        <v>452</v>
      </c>
      <c r="B4" s="285"/>
      <c r="C4" s="285"/>
      <c r="D4" s="285"/>
      <c r="E4" s="285"/>
      <c r="F4" s="285"/>
      <c r="G4" s="351"/>
    </row>
    <row r="5" spans="1:7" ht="9.75" customHeight="1" thickBot="1" x14ac:dyDescent="0.3">
      <c r="A5" s="287" t="s">
        <v>1</v>
      </c>
      <c r="B5" s="288"/>
      <c r="C5" s="288"/>
      <c r="D5" s="288"/>
      <c r="E5" s="288"/>
      <c r="F5" s="288"/>
      <c r="G5" s="353"/>
    </row>
    <row r="6" spans="1:7" ht="16.5" customHeight="1" thickBot="1" x14ac:dyDescent="0.3">
      <c r="A6" s="293" t="s">
        <v>182</v>
      </c>
      <c r="B6" s="237" t="s">
        <v>274</v>
      </c>
      <c r="C6" s="238"/>
      <c r="D6" s="238"/>
      <c r="E6" s="238"/>
      <c r="F6" s="239"/>
      <c r="G6" s="256" t="s">
        <v>428</v>
      </c>
    </row>
    <row r="7" spans="1:7" ht="21" customHeight="1" thickBot="1" x14ac:dyDescent="0.3">
      <c r="A7" s="295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7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2" t="s">
        <v>445</v>
      </c>
      <c r="D35" s="352"/>
    </row>
    <row r="36" spans="1:7" ht="10.5" customHeight="1" x14ac:dyDescent="0.25">
      <c r="C36" s="139" t="s">
        <v>471</v>
      </c>
      <c r="D36" s="139"/>
      <c r="E36" s="139"/>
    </row>
    <row r="37" spans="1:7" ht="9.75" customHeight="1" x14ac:dyDescent="0.25">
      <c r="C37" s="139" t="s">
        <v>472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</cp:lastModifiedBy>
  <cp:lastPrinted>2022-12-21T20:07:41Z</cp:lastPrinted>
  <dcterms:created xsi:type="dcterms:W3CDTF">2016-11-22T16:32:05Z</dcterms:created>
  <dcterms:modified xsi:type="dcterms:W3CDTF">2023-01-20T23:03:11Z</dcterms:modified>
</cp:coreProperties>
</file>