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2020\Documents\ESTADOS FINANCIEROS 2022\CUENTA PUBLICA ENE-MAR 2022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'!$A$1:$H$166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E63" i="1" l="1"/>
  <c r="D104" i="6" l="1"/>
  <c r="E104" i="6"/>
  <c r="F104" i="6"/>
  <c r="E57" i="5"/>
  <c r="G57" i="5"/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05" i="6" l="1"/>
  <c r="G17" i="5"/>
  <c r="G111" i="6" l="1"/>
  <c r="G110" i="6"/>
  <c r="G107" i="6"/>
  <c r="G95" i="6"/>
  <c r="G94" i="6" l="1"/>
  <c r="F61" i="5"/>
  <c r="E16" i="4"/>
  <c r="E11" i="4"/>
  <c r="E111" i="6" l="1"/>
  <c r="H111" i="6" s="1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G104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9" i="6" s="1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H18" i="6" l="1"/>
  <c r="H35" i="6"/>
  <c r="H34" i="6"/>
  <c r="H33" i="6"/>
  <c r="H31" i="6"/>
  <c r="H29" i="6"/>
  <c r="H28" i="6"/>
  <c r="G9" i="6"/>
  <c r="H106" i="6"/>
  <c r="H104" i="6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30" i="7" l="1"/>
  <c r="C30" i="7"/>
  <c r="H27" i="6"/>
  <c r="C22" i="4"/>
  <c r="C23" i="4" s="1"/>
  <c r="C24" i="4" s="1"/>
  <c r="C33" i="4" s="1"/>
  <c r="H94" i="6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<sst xmlns="http://schemas.openxmlformats.org/spreadsheetml/2006/main" count="672" uniqueCount="475">
  <si>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</si>
  <si>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</si>
  <si>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</si>
  <si>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</si>
  <si>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</si>
  <si>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</si>
  <si>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</si>
  <si>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</si>
  <si>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</si>
  <si>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</si>
  <si>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</si>
  <si>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</si>
  <si>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</si>
  <si>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</si>
  <si>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</si>
  <si>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</si>
  <si>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</si>
  <si>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</si>
  <si>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</si>
  <si>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</si>
  <si>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</si>
  <si>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</si>
  <si>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</si>
  <si>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</si>
  <si>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</si>
  <si>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</si>
  <si>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</si>
  <si>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</si>
  <si>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</si>
  <si>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</si>
  <si>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</si>
  <si>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</si>
  <si>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</si>
  <si>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</si>
  <si>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</si>
  <si>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</si>
  <si>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</si>
  <si>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</si>
  <si>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</si>
  <si>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</si>
  <si>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</si>
  <si>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</si>
  <si>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</si>
  <si>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</si>
  <si>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</si>
  <si>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</si>
  <si>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</si>
  <si>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</si>
  <si>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</si>
  <si>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</si>
  <si>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</si>
  <si>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</si>
  <si>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</si>
  <si>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</si>
  <si>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</si>
  <si>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</si>
  <si>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</si>
  <si>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</si>
  <si>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</si>
  <si>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</si>
  <si>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</si>
  <si>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</si>
  <si>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</si>
  <si>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</si>
  <si>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</si>
  <si>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</si>
  <si>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</si>
  <si>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</si>
  <si>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</si>
  <si>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</si>
  <si>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</si>
  <si>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</si>
  <si>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</si>
  <si>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</si>
  <si>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</si>
  <si>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</si>
  <si>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</si>
  <si>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</si>
  <si>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</si>
  <si>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</si>
  <si>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</si>
  <si>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</si>
  <si>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</si>
  <si>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</si>
  <si>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</si>
  <si>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</si>
  <si>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</si>
  <si>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</si>
  <si>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</si>
  <si>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</si>
  <si>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</si>
  <si>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</si>
  <si>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</si>
  <si>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</si>
  <si>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</si>
  <si>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</si>
  <si>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</si>
  <si>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</si>
  <si>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</si>
  <si>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</si>
  <si>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</si>
  <si>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</si>
  <si>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</si>
  <si>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</si>
  <si>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</si>
  <si>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</si>
  <si>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</si>
  <si>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</si>
  <si>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</si>
  <si>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</si>
  <si>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</si>
  <si>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</si>
  <si>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</si>
  <si>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</si>
  <si>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</si>
  <si>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</si>
  <si>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</si>
  <si>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</si>
  <si>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</si>
  <si>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</si>
  <si>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</si>
  <si>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</si>
  <si>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</si>
  <si>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</si>
  <si>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</si>
  <si>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</si>
  <si>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</si>
  <si>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</si>
  <si>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</si>
  <si>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</si>
  <si>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</si>
  <si>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</si>
  <si>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</si>
  <si>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</si>
  <si>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</si>
  <si>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</si>
  <si>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</si>
  <si>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</si>
  <si>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</si>
  <si>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</si>
  <si>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</si>
  <si>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</si>
  <si>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</si>
  <si>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</si>
  <si>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</si>
  <si>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</si>
  <si>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</si>
  <si>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</si>
  <si>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</si>
  <si>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</si>
  <si>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</si>
  <si>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</si>
  <si>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</si>
  <si>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</si>
  <si>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</si>
  <si>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</si>
  <si>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</si>
  <si>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</si>
  <si>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</si>
  <si>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</si>
  <si>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</si>
  <si>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</si>
  <si>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</si>
  <si>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</si>
  <si>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</si>
  <si>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</si>
  <si>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</si>
  <si>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</si>
  <si>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</si>
  <si>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</si>
  <si>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</si>
  <si>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</si>
  <si>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</si>
  <si>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</si>
  <si>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</si>
  <si>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</si>
  <si>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</si>
  <si>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</si>
  <si>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</si>
  <si>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</si>
  <si>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</si>
  <si>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</si>
  <si>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</si>
  <si>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</si>
  <si>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</si>
  <si>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</si>
  <si>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</si>
  <si>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</si>
  <si>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</si>
  <si>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</si>
  <si>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</si>
  <si>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</si>
  <si>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</si>
  <si>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</si>
  <si>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</si>
  <si>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</si>
  <si>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</si>
  <si>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</si>
  <si>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</si>
  <si>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</si>
  <si>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</si>
  <si>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</si>
  <si>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</si>
  <si>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</si>
  <si>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</si>
  <si>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</si>
  <si>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</si>
  <si>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</si>
  <si>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</si>
  <si>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</si>
  <si>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</si>
  <si>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</si>
  <si>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</si>
  <si>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</si>
  <si>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</si>
  <si>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</si>
  <si>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</si>
  <si>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</si>
  <si>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</si>
  <si>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</si>
  <si>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</si>
  <si>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</si>
  <si>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</si>
  <si>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</si>
  <si>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</si>
  <si>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</si>
  <si>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</si>
  <si>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</si>
  <si>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</si>
  <si>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</si>
  <si>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</si>
  <si>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</si>
  <si>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</si>
  <si>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</si>
  <si>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</si>
  <si>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</si>
  <si>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</si>
  <si>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</si>
  <si>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</si>
  <si>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</si>
  <si>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</si>
  <si>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</si>
  <si>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</si>
  <si>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</si>
  <si>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</si>
  <si>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</si>
  <si>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</si>
  <si>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</si>
  <si>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</si>
  <si>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</si>
  <si>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</si>
  <si>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</si>
  <si>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</si>
  <si>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</si>
  <si>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</si>
  <si>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</si>
  <si>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</si>
  <si>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</si>
  <si>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</si>
  <si>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</si>
  <si>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</si>
  <si>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</si>
  <si>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</si>
  <si>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</si>
  <si>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</si>
  <si>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</si>
  <si>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</si>
  <si>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</si>
  <si>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</si>
  <si>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</si>
  <si>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</si>
  <si>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</si>
  <si>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</si>
  <si>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</si>
  <si>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</si>
  <si>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</si>
  <si>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</si>
  <si>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</si>
  <si>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</si>
  <si>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</si>
  <si>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</si>
  <si>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</si>
  <si>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</si>
  <si>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</si>
  <si>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</si>
  <si>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</si>
  <si>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</si>
  <si>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</si>
  <si>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</si>
  <si>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</si>
  <si>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</si>
  <si>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</si>
  <si>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</si>
  <si>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</si>
  <si>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</si>
  <si>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</si>
  <si>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</si>
  <si>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</si>
  <si>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</si>
  <si>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</si>
  <si>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</si>
  <si>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</si>
  <si>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</si>
  <si>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</si>
  <si>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</si>
  <si>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</si>
  <si>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</si>
  <si>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</si>
  <si>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</si>
  <si>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</si>
  <si>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</si>
  <si>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</si>
  <si>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</si>
  <si>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</si>
  <si>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</si>
  <si>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</si>
  <si>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</si>
  <si>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</si>
  <si>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</si>
  <si>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</si>
  <si>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</si>
  <si>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</si>
  <si>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</si>
  <si>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</si>
  <si>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</si>
  <si>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</si>
  <si>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</si>
  <si>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</si>
  <si>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</si>
  <si>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</si>
  <si>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</si>
  <si>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</si>
  <si>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</si>
  <si>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</si>
  <si>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</si>
  <si>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</si>
  <si>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</si>
  <si>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</si>
  <si>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</si>
  <si>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</si>
  <si>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</si>
  <si>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</si>
  <si>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</si>
  <si>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</si>
  <si>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</si>
  <si>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</si>
  <si>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</si>
  <si>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</si>
  <si>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</si>
  <si>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</si>
  <si>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</si>
  <si>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</si>
  <si>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</si>
  <si>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</si>
  <si>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</si>
  <si>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</si>
  <si>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</si>
  <si>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</si>
  <si>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</si>
  <si>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</si>
  <si>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</si>
  <si>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</si>
  <si>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</si>
  <si>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</si>
  <si>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</si>
  <si>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</si>
  <si>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</si>
  <si>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</si>
  <si>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</si>
  <si>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</si>
  <si>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</si>
  <si>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</si>
  <si>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</si>
  <si>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</si>
  <si>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</si>
  <si>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</si>
  <si>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</si>
  <si>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</si>
  <si>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</si>
  <si>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</si>
  <si>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</si>
  <si>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</si>
  <si>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</si>
  <si>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</si>
  <si>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</si>
  <si>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</si>
  <si>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</si>
  <si>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</si>
  <si>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</si>
  <si>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</si>
  <si>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</si>
  <si>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</si>
  <si>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</si>
  <si>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</si>
  <si>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</si>
  <si>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</si>
  <si>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</si>
  <si>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</si>
  <si>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</si>
  <si>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</si>
  <si>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</si>
  <si>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</si>
  <si>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</si>
  <si>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</si>
  <si>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</si>
  <si>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</si>
  <si>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</si>
  <si>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</si>
  <si>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</si>
  <si>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</si>
  <si>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</si>
  <si>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</si>
  <si>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</si>
  <si>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</si>
  <si>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</si>
  <si>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</si>
  <si>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</si>
  <si>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</si>
  <si>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</si>
  <si>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</si>
  <si>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</si>
  <si>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</si>
  <si>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</si>
  <si>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</si>
  <si>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</si>
  <si>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</si>
  <si>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</si>
  <si>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</si>
  <si>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</si>
  <si>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</si>
  <si>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</si>
  <si>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</si>
  <si>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</si>
  <si>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</si>
  <si>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</si>
  <si>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</si>
  <si>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</si>
  <si>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</si>
  <si>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</si>
  <si>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</si>
  <si>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</si>
  <si>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</si>
  <si>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>al 31 de diciembre de 2020</t>
  </si>
  <si>
    <t>Saldo al 30 de Septiembre de 2021</t>
  </si>
  <si>
    <t>Monto pagado de la inversión al 30 deSeptiembre de 2021</t>
  </si>
  <si>
    <t>Monto pagado de la inversión actualizado al 31 de Septiembre de 2021</t>
  </si>
  <si>
    <t>Saldo pendiente por pagar de la inversión al 30 de Septiembre de 2021 (m = g – l)</t>
  </si>
  <si>
    <t>Al 31 de diciembre de 2021</t>
  </si>
  <si>
    <t xml:space="preserve">                                                                                                      </t>
  </si>
  <si>
    <t xml:space="preserve">  _______________________</t>
  </si>
  <si>
    <t>Al 30 de junio de 2022 y al 31 de diciembre de 2021</t>
  </si>
  <si>
    <t>Al 30 de junio de 2022</t>
  </si>
  <si>
    <t>Del 1 de enero al 30 de junio de 2022</t>
  </si>
  <si>
    <t xml:space="preserve">                                                                                                                                    MA. MAGDALENA HERNÁNDEZ GUTIÉRREZ</t>
  </si>
  <si>
    <t xml:space="preserve">                                                                                                                                                JEFE DE ADMINISTRACION</t>
  </si>
  <si>
    <t xml:space="preserve">                  MA. MAGDALENA HERNÁNDEZ GUTIÉRREZ</t>
  </si>
  <si>
    <t xml:space="preserve">                          DIRECTORA ADMINISTRATIVA</t>
  </si>
  <si>
    <t>Del 1 de enero al 31 de junio de 2022</t>
  </si>
  <si>
    <t xml:space="preserve">              MA. MAGDALENA HERNÁNDEZ GUTIÉRREZ</t>
  </si>
  <si>
    <t xml:space="preserve">                       DIRECTORA ADMINISTRATIVA</t>
  </si>
  <si>
    <t xml:space="preserve">                                DIRECTORA ADMINISTRATIVA</t>
  </si>
  <si>
    <t xml:space="preserve">                    MA. MAGDALENA HERNÁNDEZ GUTIÉRREZ</t>
  </si>
  <si>
    <t xml:space="preserve">               MA. MAGDALENA HERNÁNDEZ GUTIÉRREZ</t>
  </si>
  <si>
    <t xml:space="preserve">                        DIRECTORA ADMINISTRATIVA</t>
  </si>
  <si>
    <t xml:space="preserve">                    _______________________________</t>
  </si>
  <si>
    <t xml:space="preserve">             MA. MAGDALENA HERNÁNDEZ GUTIÉRREZ</t>
  </si>
  <si>
    <t xml:space="preserve">                             DIRECTORA ADMINISTRATIVA</t>
  </si>
  <si>
    <t xml:space="preserve">                      _____________________</t>
  </si>
  <si>
    <t xml:space="preserve">           DIRECTORA ADMINISTRATIVA</t>
  </si>
  <si>
    <t xml:space="preserve">                                          MA. MAGDALENA HERNÁNDEZ GUTIÉRREZ</t>
  </si>
  <si>
    <t xml:space="preserve">           MA. MAGDALENA HERNÁNDEZ GUTIÉRREZ</t>
  </si>
  <si>
    <t>_____________________</t>
  </si>
  <si>
    <t xml:space="preserve"> MA. MAGDALENA HERNÁNDEZ GUTIÉRREZ</t>
  </si>
  <si>
    <t xml:space="preserve">                 DIRECTORA ADMINISTRATIVA</t>
  </si>
  <si>
    <t xml:space="preserve">                                                                         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</si>
</sst>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5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3" fillId="0" borderId="17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73" zoomScale="145" zoomScaleNormal="145" workbookViewId="0">
      <selection activeCell="D92" sqref="D92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0" t="s">
        <v>411</v>
      </c>
      <c r="B1" s="201"/>
      <c r="C1" s="201"/>
      <c r="D1" s="201"/>
      <c r="E1" s="201"/>
      <c r="F1" s="202"/>
    </row>
    <row r="2" spans="1:6" ht="13.5" customHeight="1" x14ac:dyDescent="0.25">
      <c r="A2" s="203" t="s">
        <v>0</v>
      </c>
      <c r="B2" s="204"/>
      <c r="C2" s="204"/>
      <c r="D2" s="204"/>
      <c r="E2" s="204"/>
      <c r="F2" s="205"/>
    </row>
    <row r="3" spans="1:6" ht="11.25" customHeight="1" x14ac:dyDescent="0.25">
      <c r="A3" s="203" t="s">
        <v>450</v>
      </c>
      <c r="B3" s="204"/>
      <c r="C3" s="204"/>
      <c r="D3" s="204"/>
      <c r="E3" s="204"/>
      <c r="F3" s="205"/>
    </row>
    <row r="4" spans="1:6" ht="15.75" thickBot="1" x14ac:dyDescent="0.3">
      <c r="A4" s="197" t="s">
        <v>1</v>
      </c>
      <c r="B4" s="198"/>
      <c r="C4" s="198"/>
      <c r="D4" s="198"/>
      <c r="E4" s="198"/>
      <c r="F4" s="199"/>
    </row>
    <row r="5" spans="1:6" ht="30" customHeight="1" thickBot="1" x14ac:dyDescent="0.3">
      <c r="A5" s="2" t="s">
        <v>436</v>
      </c>
      <c r="B5" s="3" t="s">
        <v>451</v>
      </c>
      <c r="C5" s="3" t="s">
        <v>447</v>
      </c>
      <c r="D5" s="18"/>
      <c r="E5" s="3" t="s">
        <v>451</v>
      </c>
      <c r="F5" s="3" t="s">
        <v>447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38">
        <f>E8+E18+E22+E26+E30+E37+E41</f>
        <v>0</v>
      </c>
      <c r="F46" s="13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3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402636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761176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467</v>
      </c>
      <c r="D89" s="195"/>
    </row>
    <row r="90" spans="1:6" ht="9.75" customHeight="1" x14ac:dyDescent="0.25">
      <c r="B90" s="139"/>
      <c r="C90" s="139" t="s">
        <v>469</v>
      </c>
      <c r="D90" s="194"/>
    </row>
    <row r="91" spans="1:6" ht="9.75" customHeight="1" x14ac:dyDescent="0.25">
      <c r="B91" s="139"/>
      <c r="C91" s="139" t="s">
        <v>448</v>
      </c>
      <c r="D91" s="354" t="s">
        <v>468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40" zoomScale="145" zoomScaleNormal="145" workbookViewId="0">
      <selection activeCell="D47" sqref="D47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08" t="s">
        <v>408</v>
      </c>
      <c r="B1" s="209"/>
      <c r="C1" s="209"/>
      <c r="D1" s="209"/>
      <c r="E1" s="209"/>
      <c r="F1" s="209"/>
      <c r="G1" s="209"/>
      <c r="H1" s="209"/>
      <c r="I1" s="210"/>
    </row>
    <row r="2" spans="1:9" ht="15.75" thickBot="1" x14ac:dyDescent="0.3">
      <c r="A2" s="211" t="s">
        <v>119</v>
      </c>
      <c r="B2" s="212"/>
      <c r="C2" s="212"/>
      <c r="D2" s="212"/>
      <c r="E2" s="212"/>
      <c r="F2" s="212"/>
      <c r="G2" s="212"/>
      <c r="H2" s="212"/>
      <c r="I2" s="213"/>
    </row>
    <row r="3" spans="1:9" ht="15.75" thickBot="1" x14ac:dyDescent="0.3">
      <c r="A3" s="211" t="s">
        <v>452</v>
      </c>
      <c r="B3" s="212"/>
      <c r="C3" s="212"/>
      <c r="D3" s="212"/>
      <c r="E3" s="212"/>
      <c r="F3" s="212"/>
      <c r="G3" s="212"/>
      <c r="H3" s="212"/>
      <c r="I3" s="213"/>
    </row>
    <row r="4" spans="1:9" ht="13.5" customHeight="1" thickBot="1" x14ac:dyDescent="0.3">
      <c r="A4" s="211" t="s">
        <v>1</v>
      </c>
      <c r="B4" s="212"/>
      <c r="C4" s="212"/>
      <c r="D4" s="212"/>
      <c r="E4" s="212"/>
      <c r="F4" s="212"/>
      <c r="G4" s="212"/>
      <c r="H4" s="212"/>
      <c r="I4" s="213"/>
    </row>
    <row r="5" spans="1:9" ht="31.5" customHeight="1" x14ac:dyDescent="0.25">
      <c r="A5" s="214" t="s">
        <v>435</v>
      </c>
      <c r="B5" s="215"/>
      <c r="C5" s="19" t="s">
        <v>120</v>
      </c>
      <c r="D5" s="218" t="s">
        <v>412</v>
      </c>
      <c r="E5" s="218" t="s">
        <v>413</v>
      </c>
      <c r="F5" s="218" t="s">
        <v>414</v>
      </c>
      <c r="G5" s="19" t="s">
        <v>443</v>
      </c>
      <c r="H5" s="218" t="s">
        <v>415</v>
      </c>
      <c r="I5" s="218" t="s">
        <v>416</v>
      </c>
    </row>
    <row r="6" spans="1:9" ht="20.25" customHeight="1" thickBot="1" x14ac:dyDescent="0.3">
      <c r="A6" s="216"/>
      <c r="B6" s="217"/>
      <c r="C6" s="181" t="s">
        <v>442</v>
      </c>
      <c r="D6" s="219"/>
      <c r="E6" s="219"/>
      <c r="F6" s="219"/>
      <c r="G6" s="20" t="s">
        <v>121</v>
      </c>
      <c r="H6" s="219"/>
      <c r="I6" s="219"/>
    </row>
    <row r="7" spans="1:9" x14ac:dyDescent="0.25">
      <c r="A7" s="220"/>
      <c r="B7" s="221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6" t="s">
        <v>122</v>
      </c>
      <c r="B8" s="207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6" t="s">
        <v>123</v>
      </c>
      <c r="B9" s="207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6" t="s">
        <v>127</v>
      </c>
      <c r="B13" s="207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6" t="s">
        <v>131</v>
      </c>
      <c r="B17" s="207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6" t="s">
        <v>132</v>
      </c>
      <c r="B19" s="207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6"/>
      <c r="B20" s="207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6" t="s">
        <v>133</v>
      </c>
      <c r="B21" s="207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5" t="s">
        <v>134</v>
      </c>
      <c r="B22" s="226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5" t="s">
        <v>135</v>
      </c>
      <c r="B23" s="226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5" t="s">
        <v>136</v>
      </c>
      <c r="B24" s="226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2"/>
      <c r="B25" s="233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6" t="s">
        <v>137</v>
      </c>
      <c r="B26" s="207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5" t="s">
        <v>138</v>
      </c>
      <c r="B27" s="226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5" t="s">
        <v>139</v>
      </c>
      <c r="B28" s="226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5" t="s">
        <v>140</v>
      </c>
      <c r="B29" s="226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7"/>
      <c r="B30" s="228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23" t="s">
        <v>141</v>
      </c>
      <c r="C32" s="223"/>
      <c r="D32" s="223"/>
      <c r="E32" s="223"/>
      <c r="F32" s="223"/>
      <c r="G32" s="223"/>
      <c r="H32" s="223"/>
      <c r="I32" s="223"/>
    </row>
    <row r="33" spans="1:9" ht="27" customHeight="1" x14ac:dyDescent="0.25">
      <c r="A33" s="145">
        <v>2</v>
      </c>
      <c r="B33" s="224" t="s">
        <v>142</v>
      </c>
      <c r="C33" s="224"/>
      <c r="D33" s="224"/>
      <c r="E33" s="224"/>
      <c r="F33" s="224"/>
      <c r="G33" s="224"/>
      <c r="H33" s="224"/>
      <c r="I33" s="22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9" t="s">
        <v>410</v>
      </c>
      <c r="B35" s="24" t="s">
        <v>143</v>
      </c>
      <c r="C35" s="24" t="s">
        <v>144</v>
      </c>
      <c r="D35" s="24" t="s">
        <v>146</v>
      </c>
      <c r="E35" s="218" t="s">
        <v>418</v>
      </c>
      <c r="F35" s="24" t="s">
        <v>147</v>
      </c>
    </row>
    <row r="36" spans="1:9" ht="12.75" customHeight="1" x14ac:dyDescent="0.25">
      <c r="A36" s="230"/>
      <c r="B36" s="19" t="s">
        <v>417</v>
      </c>
      <c r="C36" s="19" t="s">
        <v>145</v>
      </c>
      <c r="D36" s="19"/>
      <c r="E36" s="222"/>
      <c r="F36" s="19"/>
    </row>
    <row r="37" spans="1:9" ht="14.25" customHeight="1" thickBot="1" x14ac:dyDescent="0.3">
      <c r="A37" s="231"/>
      <c r="B37" s="25"/>
      <c r="C37" s="20"/>
      <c r="D37" s="25"/>
      <c r="E37" s="219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470</v>
      </c>
      <c r="F46" s="139"/>
    </row>
    <row r="47" spans="1:9" ht="11.25" customHeight="1" x14ac:dyDescent="0.25">
      <c r="D47" s="139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zoomScale="130" zoomScaleNormal="130" workbookViewId="0">
      <selection activeCell="I32" sqref="I32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4" t="s">
        <v>408</v>
      </c>
      <c r="B1" s="235"/>
      <c r="C1" s="235"/>
      <c r="D1" s="235"/>
      <c r="E1" s="235"/>
      <c r="F1" s="235"/>
      <c r="G1" s="235"/>
      <c r="H1" s="235"/>
      <c r="I1" s="235"/>
      <c r="J1" s="235"/>
      <c r="K1" s="236"/>
    </row>
    <row r="2" spans="1:12" ht="15.75" thickBot="1" x14ac:dyDescent="0.3">
      <c r="A2" s="237" t="s">
        <v>152</v>
      </c>
      <c r="B2" s="238"/>
      <c r="C2" s="238"/>
      <c r="D2" s="238"/>
      <c r="E2" s="238"/>
      <c r="F2" s="238"/>
      <c r="G2" s="238"/>
      <c r="H2" s="238"/>
      <c r="I2" s="238"/>
      <c r="J2" s="238"/>
      <c r="K2" s="239"/>
    </row>
    <row r="3" spans="1:12" ht="15.75" thickBot="1" x14ac:dyDescent="0.3">
      <c r="A3" s="237" t="s">
        <v>452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</row>
    <row r="4" spans="1:12" ht="15.75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8"/>
      <c r="J4" s="238"/>
      <c r="K4" s="239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444</v>
      </c>
      <c r="J5" s="159" t="s">
        <v>445</v>
      </c>
      <c r="K5" s="159" t="s">
        <v>446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471</v>
      </c>
    </row>
    <row r="26" spans="1:11" ht="10.5" customHeight="1" x14ac:dyDescent="0.25">
      <c r="F26" s="139" t="s">
        <v>472</v>
      </c>
      <c r="G26" s="139"/>
    </row>
    <row r="27" spans="1:11" ht="11.25" customHeight="1" x14ac:dyDescent="0.25">
      <c r="F27" s="139" t="s">
        <v>473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3" zoomScale="115" zoomScaleNormal="115" workbookViewId="0">
      <selection activeCell="B85" sqref="B85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0" t="s">
        <v>408</v>
      </c>
      <c r="B1" s="241"/>
      <c r="C1" s="241"/>
      <c r="D1" s="241"/>
      <c r="E1" s="241"/>
    </row>
    <row r="2" spans="1:8" ht="9.75" customHeight="1" x14ac:dyDescent="0.25">
      <c r="A2" s="240" t="s">
        <v>164</v>
      </c>
      <c r="B2" s="241"/>
      <c r="C2" s="241"/>
      <c r="D2" s="241"/>
      <c r="E2" s="241"/>
    </row>
    <row r="3" spans="1:8" ht="9" customHeight="1" x14ac:dyDescent="0.25">
      <c r="A3" s="240" t="s">
        <v>452</v>
      </c>
      <c r="B3" s="241"/>
      <c r="C3" s="241"/>
      <c r="D3" s="241"/>
      <c r="E3" s="241"/>
    </row>
    <row r="4" spans="1:8" ht="9.75" customHeight="1" x14ac:dyDescent="0.25">
      <c r="A4" s="240" t="s">
        <v>1</v>
      </c>
      <c r="B4" s="241"/>
      <c r="C4" s="241"/>
      <c r="D4" s="241"/>
      <c r="E4" s="241"/>
    </row>
    <row r="5" spans="1:8" ht="8.25" customHeight="1" thickBot="1" x14ac:dyDescent="0.3">
      <c r="A5" s="37"/>
    </row>
    <row r="6" spans="1:8" ht="13.5" customHeight="1" x14ac:dyDescent="0.25">
      <c r="A6" s="244" t="s">
        <v>182</v>
      </c>
      <c r="B6" s="245"/>
      <c r="C6" s="38" t="s">
        <v>165</v>
      </c>
      <c r="D6" s="248" t="s">
        <v>166</v>
      </c>
      <c r="E6" s="38" t="s">
        <v>167</v>
      </c>
    </row>
    <row r="7" spans="1:8" ht="12" customHeight="1" thickBot="1" x14ac:dyDescent="0.3">
      <c r="A7" s="246"/>
      <c r="B7" s="247"/>
      <c r="C7" s="136" t="s">
        <v>183</v>
      </c>
      <c r="D7" s="24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0" t="s">
        <v>182</v>
      </c>
      <c r="B27" s="25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4" t="s">
        <v>182</v>
      </c>
      <c r="B36" s="245"/>
      <c r="C36" s="252" t="s">
        <v>189</v>
      </c>
      <c r="D36" s="254" t="s">
        <v>166</v>
      </c>
      <c r="E36" s="105" t="s">
        <v>167</v>
      </c>
    </row>
    <row r="37" spans="1:5" ht="9" customHeight="1" thickBot="1" x14ac:dyDescent="0.3">
      <c r="A37" s="246"/>
      <c r="B37" s="247"/>
      <c r="C37" s="253"/>
      <c r="D37" s="255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6"/>
      <c r="B46" s="258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7"/>
      <c r="B47" s="259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4" t="s">
        <v>182</v>
      </c>
      <c r="B49" s="245"/>
      <c r="C49" s="105" t="s">
        <v>165</v>
      </c>
      <c r="D49" s="254" t="s">
        <v>166</v>
      </c>
      <c r="E49" s="105" t="s">
        <v>167</v>
      </c>
    </row>
    <row r="50" spans="1:5" ht="10.5" customHeight="1" thickBot="1" x14ac:dyDescent="0.3">
      <c r="A50" s="246"/>
      <c r="B50" s="247"/>
      <c r="C50" s="106" t="s">
        <v>183</v>
      </c>
      <c r="D50" s="255"/>
      <c r="E50" s="106" t="s">
        <v>184</v>
      </c>
    </row>
    <row r="51" spans="1:5" ht="6" customHeight="1" x14ac:dyDescent="0.25">
      <c r="A51" s="242"/>
      <c r="B51" s="243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4" t="s">
        <v>182</v>
      </c>
      <c r="B65" s="245"/>
      <c r="C65" s="252" t="s">
        <v>189</v>
      </c>
      <c r="D65" s="254" t="s">
        <v>166</v>
      </c>
      <c r="E65" s="105" t="s">
        <v>167</v>
      </c>
    </row>
    <row r="66" spans="1:5" ht="8.25" customHeight="1" thickBot="1" x14ac:dyDescent="0.3">
      <c r="A66" s="246"/>
      <c r="B66" s="247"/>
      <c r="C66" s="253"/>
      <c r="D66" s="255"/>
      <c r="E66" s="106" t="s">
        <v>184</v>
      </c>
    </row>
    <row r="67" spans="1:5" ht="6.75" customHeight="1" x14ac:dyDescent="0.25">
      <c r="A67" s="242"/>
      <c r="B67" s="243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6"/>
      <c r="B78" s="260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7"/>
      <c r="B79" s="261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474</v>
      </c>
    </row>
    <row r="85" spans="1:5" ht="12" customHeight="1" x14ac:dyDescent="0.25">
      <c r="B85" s="139" t="s">
        <v>453</v>
      </c>
    </row>
    <row r="86" spans="1:5" ht="11.25" customHeight="1" x14ac:dyDescent="0.25">
      <c r="B86" s="139" t="s">
        <v>454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3" workbookViewId="0">
      <selection activeCell="D85" sqref="D85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0" t="s">
        <v>409</v>
      </c>
      <c r="B1" s="201"/>
      <c r="C1" s="201"/>
      <c r="D1" s="201"/>
      <c r="E1" s="201"/>
      <c r="F1" s="201"/>
      <c r="G1" s="201"/>
      <c r="H1" s="201"/>
      <c r="I1" s="202"/>
    </row>
    <row r="2" spans="1:9" ht="12" customHeight="1" x14ac:dyDescent="0.25">
      <c r="A2" s="263" t="s">
        <v>205</v>
      </c>
      <c r="B2" s="264"/>
      <c r="C2" s="264"/>
      <c r="D2" s="264"/>
      <c r="E2" s="264"/>
      <c r="F2" s="264"/>
      <c r="G2" s="264"/>
      <c r="H2" s="264"/>
      <c r="I2" s="265"/>
    </row>
    <row r="3" spans="1:9" ht="11.25" customHeight="1" x14ac:dyDescent="0.25">
      <c r="A3" s="263" t="s">
        <v>452</v>
      </c>
      <c r="B3" s="264"/>
      <c r="C3" s="264"/>
      <c r="D3" s="264"/>
      <c r="E3" s="264"/>
      <c r="F3" s="264"/>
      <c r="G3" s="264"/>
      <c r="H3" s="264"/>
      <c r="I3" s="265"/>
    </row>
    <row r="4" spans="1:9" ht="9.75" customHeight="1" thickBot="1" x14ac:dyDescent="0.3">
      <c r="A4" s="266" t="s">
        <v>1</v>
      </c>
      <c r="B4" s="267"/>
      <c r="C4" s="267"/>
      <c r="D4" s="267"/>
      <c r="E4" s="267"/>
      <c r="F4" s="267"/>
      <c r="G4" s="267"/>
      <c r="H4" s="267"/>
      <c r="I4" s="268"/>
    </row>
    <row r="5" spans="1:9" ht="12.75" customHeight="1" thickBot="1" x14ac:dyDescent="0.3">
      <c r="A5" s="269"/>
      <c r="B5" s="270"/>
      <c r="C5" s="271"/>
      <c r="D5" s="234" t="s">
        <v>206</v>
      </c>
      <c r="E5" s="235"/>
      <c r="F5" s="235"/>
      <c r="G5" s="235"/>
      <c r="H5" s="236"/>
      <c r="I5" s="272" t="s">
        <v>427</v>
      </c>
    </row>
    <row r="6" spans="1:9" ht="12" customHeight="1" x14ac:dyDescent="0.25">
      <c r="A6" s="240" t="s">
        <v>182</v>
      </c>
      <c r="B6" s="241"/>
      <c r="C6" s="275"/>
      <c r="D6" s="272" t="s">
        <v>426</v>
      </c>
      <c r="E6" s="248" t="s">
        <v>207</v>
      </c>
      <c r="F6" s="272" t="s">
        <v>208</v>
      </c>
      <c r="G6" s="272" t="s">
        <v>166</v>
      </c>
      <c r="H6" s="272" t="s">
        <v>209</v>
      </c>
      <c r="I6" s="273"/>
    </row>
    <row r="7" spans="1:9" ht="10.5" customHeight="1" thickBot="1" x14ac:dyDescent="0.3">
      <c r="A7" s="276"/>
      <c r="B7" s="277"/>
      <c r="C7" s="278"/>
      <c r="D7" s="274"/>
      <c r="E7" s="249"/>
      <c r="F7" s="274"/>
      <c r="G7" s="274"/>
      <c r="H7" s="274"/>
      <c r="I7" s="274"/>
    </row>
    <row r="8" spans="1:9" ht="6.75" customHeight="1" x14ac:dyDescent="0.25">
      <c r="A8" s="281"/>
      <c r="B8" s="282"/>
      <c r="C8" s="283"/>
      <c r="D8" s="113"/>
      <c r="E8" s="113"/>
      <c r="F8" s="113"/>
      <c r="G8" s="113"/>
      <c r="H8" s="113"/>
      <c r="I8" s="113"/>
    </row>
    <row r="9" spans="1:9" ht="11.25" customHeight="1" x14ac:dyDescent="0.25">
      <c r="A9" s="284" t="s">
        <v>210</v>
      </c>
      <c r="B9" s="285"/>
      <c r="C9" s="286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9" t="s">
        <v>211</v>
      </c>
      <c r="C10" s="280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9" t="s">
        <v>212</v>
      </c>
      <c r="C11" s="280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9" t="s">
        <v>213</v>
      </c>
      <c r="C12" s="280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9" t="s">
        <v>214</v>
      </c>
      <c r="C13" s="280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9" t="s">
        <v>215</v>
      </c>
      <c r="C14" s="280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9" t="s">
        <v>216</v>
      </c>
      <c r="C15" s="280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9" t="s">
        <v>440</v>
      </c>
      <c r="C16" s="280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7"/>
      <c r="B17" s="279" t="s">
        <v>217</v>
      </c>
      <c r="C17" s="280"/>
      <c r="D17" s="288">
        <f>D19+D20+D21+D22+D23+D24+D25+D26+D27+D28+D29</f>
        <v>0</v>
      </c>
      <c r="E17" s="288">
        <f t="shared" ref="E17:F17" si="1">E19+E20+E21+E22+E23+E24+E25+E26+E27+E28+E29</f>
        <v>0</v>
      </c>
      <c r="F17" s="288">
        <f t="shared" si="1"/>
        <v>0</v>
      </c>
      <c r="G17" s="288">
        <f t="shared" ref="G17:I17" si="2">G19+G20+G21+G22+G23+G24+G25+G26+G27+G28+G29</f>
        <v>0</v>
      </c>
      <c r="H17" s="288">
        <f t="shared" si="2"/>
        <v>0</v>
      </c>
      <c r="I17" s="288">
        <f t="shared" si="2"/>
        <v>0</v>
      </c>
    </row>
    <row r="18" spans="1:9" ht="11.25" customHeight="1" x14ac:dyDescent="0.25">
      <c r="A18" s="287"/>
      <c r="B18" s="279" t="s">
        <v>218</v>
      </c>
      <c r="C18" s="280"/>
      <c r="D18" s="288"/>
      <c r="E18" s="288"/>
      <c r="F18" s="288"/>
      <c r="G18" s="288"/>
      <c r="H18" s="288"/>
      <c r="I18" s="288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9" t="s">
        <v>230</v>
      </c>
      <c r="C30" s="280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9" t="s">
        <v>441</v>
      </c>
      <c r="C36" s="280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9" t="s">
        <v>236</v>
      </c>
      <c r="C37" s="280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9" t="s">
        <v>238</v>
      </c>
      <c r="C39" s="280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84" t="s">
        <v>241</v>
      </c>
      <c r="B43" s="285"/>
      <c r="C43" s="289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84" t="s">
        <v>242</v>
      </c>
      <c r="B44" s="285"/>
      <c r="C44" s="289"/>
      <c r="D44" s="193"/>
      <c r="E44" s="193"/>
      <c r="F44" s="193"/>
      <c r="G44" s="193"/>
      <c r="H44" s="193"/>
      <c r="I44" s="193"/>
    </row>
    <row r="45" spans="1:9" ht="8.25" customHeight="1" x14ac:dyDescent="0.25">
      <c r="A45" s="284" t="s">
        <v>243</v>
      </c>
      <c r="B45" s="285"/>
      <c r="C45" s="289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84" t="s">
        <v>244</v>
      </c>
      <c r="B47" s="285"/>
      <c r="C47" s="289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9" t="s">
        <v>245</v>
      </c>
      <c r="C48" s="280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2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9" t="s">
        <v>254</v>
      </c>
      <c r="C57" s="280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9" t="s">
        <v>259</v>
      </c>
      <c r="C62" s="280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5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5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9" t="s">
        <v>262</v>
      </c>
      <c r="C65" s="280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9" t="s">
        <v>263</v>
      </c>
      <c r="C66" s="280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91"/>
      <c r="C67" s="292"/>
      <c r="D67" s="107"/>
      <c r="E67" s="111"/>
      <c r="F67" s="107"/>
      <c r="G67" s="107"/>
      <c r="H67" s="107"/>
      <c r="I67" s="107"/>
    </row>
    <row r="68" spans="1:12" ht="11.25" customHeight="1" x14ac:dyDescent="0.25">
      <c r="A68" s="284" t="s">
        <v>264</v>
      </c>
      <c r="B68" s="285"/>
      <c r="C68" s="289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2">
        <f>H68-D68</f>
        <v>0</v>
      </c>
    </row>
    <row r="69" spans="1:12" ht="9" customHeight="1" x14ac:dyDescent="0.25">
      <c r="A69" s="59"/>
      <c r="B69" s="291"/>
      <c r="C69" s="292"/>
      <c r="D69" s="111"/>
      <c r="E69" s="111"/>
      <c r="F69" s="111"/>
      <c r="G69" s="111"/>
      <c r="H69" s="111"/>
      <c r="I69" s="262"/>
    </row>
    <row r="70" spans="1:12" ht="11.25" customHeight="1" x14ac:dyDescent="0.25">
      <c r="A70" s="284" t="s">
        <v>265</v>
      </c>
      <c r="B70" s="285"/>
      <c r="C70" s="289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2">
        <f>H70-D70</f>
        <v>0</v>
      </c>
      <c r="K70" s="196"/>
      <c r="L70" s="196"/>
    </row>
    <row r="71" spans="1:12" ht="11.25" customHeight="1" x14ac:dyDescent="0.25">
      <c r="A71" s="56"/>
      <c r="B71" s="279" t="s">
        <v>266</v>
      </c>
      <c r="C71" s="280"/>
      <c r="D71" s="111"/>
      <c r="E71" s="111"/>
      <c r="F71" s="111"/>
      <c r="G71" s="111"/>
      <c r="H71" s="111"/>
      <c r="I71" s="262"/>
      <c r="K71" s="174"/>
      <c r="L71" s="196"/>
    </row>
    <row r="72" spans="1:12" ht="8.25" customHeight="1" x14ac:dyDescent="0.25">
      <c r="A72" s="59"/>
      <c r="B72" s="291"/>
      <c r="C72" s="292"/>
      <c r="D72" s="111"/>
      <c r="E72" s="111"/>
      <c r="F72" s="111"/>
      <c r="G72" s="111"/>
      <c r="H72" s="111"/>
      <c r="I72" s="111"/>
    </row>
    <row r="73" spans="1:12" ht="11.25" customHeight="1" x14ac:dyDescent="0.25">
      <c r="A73" s="284" t="s">
        <v>267</v>
      </c>
      <c r="B73" s="285"/>
      <c r="C73" s="289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91"/>
      <c r="C74" s="292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90" t="s">
        <v>268</v>
      </c>
      <c r="C75" s="289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98" t="s">
        <v>269</v>
      </c>
      <c r="C76" s="299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98" t="s">
        <v>270</v>
      </c>
      <c r="C77" s="299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90" t="s">
        <v>271</v>
      </c>
      <c r="C78" s="289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93">
        <f>H78-D78</f>
        <v>0</v>
      </c>
    </row>
    <row r="79" spans="1:12" ht="4.5" customHeight="1" thickBot="1" x14ac:dyDescent="0.3">
      <c r="A79" s="62"/>
      <c r="B79" s="296"/>
      <c r="C79" s="297"/>
      <c r="D79" s="134"/>
      <c r="E79" s="135"/>
      <c r="F79" s="135"/>
      <c r="G79" s="135"/>
      <c r="H79" s="135"/>
      <c r="I79" s="294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455</v>
      </c>
      <c r="E83" s="152"/>
      <c r="F83" s="152"/>
    </row>
    <row r="84" spans="1:9" ht="9.75" customHeight="1" x14ac:dyDescent="0.25">
      <c r="D84" s="152" t="s">
        <v>456</v>
      </c>
      <c r="E84" s="152"/>
      <c r="F84" s="152"/>
    </row>
  </sheetData>
  <mergeCells count="63"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zoomScale="145" zoomScaleNormal="145" workbookViewId="0">
      <selection activeCell="D167" sqref="D167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9" t="s">
        <v>409</v>
      </c>
      <c r="B1" s="310"/>
      <c r="C1" s="310"/>
      <c r="D1" s="310"/>
      <c r="E1" s="310"/>
      <c r="F1" s="310"/>
      <c r="G1" s="310"/>
      <c r="H1" s="311"/>
    </row>
    <row r="2" spans="1:8" ht="12" customHeight="1" x14ac:dyDescent="0.25">
      <c r="A2" s="316" t="s">
        <v>272</v>
      </c>
      <c r="B2" s="317"/>
      <c r="C2" s="317"/>
      <c r="D2" s="317"/>
      <c r="E2" s="317"/>
      <c r="F2" s="317"/>
      <c r="G2" s="317"/>
      <c r="H2" s="318"/>
    </row>
    <row r="3" spans="1:8" ht="12" customHeight="1" x14ac:dyDescent="0.25">
      <c r="A3" s="316" t="s">
        <v>273</v>
      </c>
      <c r="B3" s="317"/>
      <c r="C3" s="317"/>
      <c r="D3" s="317"/>
      <c r="E3" s="317"/>
      <c r="F3" s="317"/>
      <c r="G3" s="317"/>
      <c r="H3" s="318"/>
    </row>
    <row r="4" spans="1:8" ht="10.5" customHeight="1" x14ac:dyDescent="0.25">
      <c r="A4" s="316" t="s">
        <v>457</v>
      </c>
      <c r="B4" s="317"/>
      <c r="C4" s="317"/>
      <c r="D4" s="317"/>
      <c r="E4" s="317"/>
      <c r="F4" s="317"/>
      <c r="G4" s="317"/>
      <c r="H4" s="318"/>
    </row>
    <row r="5" spans="1:8" ht="9.75" customHeight="1" thickBot="1" x14ac:dyDescent="0.3">
      <c r="A5" s="319" t="s">
        <v>1</v>
      </c>
      <c r="B5" s="320"/>
      <c r="C5" s="320"/>
      <c r="D5" s="320"/>
      <c r="E5" s="320"/>
      <c r="F5" s="320"/>
      <c r="G5" s="320"/>
      <c r="H5" s="321"/>
    </row>
    <row r="6" spans="1:8" ht="15.75" thickBot="1" x14ac:dyDescent="0.3">
      <c r="A6" s="322" t="s">
        <v>436</v>
      </c>
      <c r="B6" s="323"/>
      <c r="C6" s="326" t="s">
        <v>274</v>
      </c>
      <c r="D6" s="327"/>
      <c r="E6" s="327"/>
      <c r="F6" s="327"/>
      <c r="G6" s="328"/>
      <c r="H6" s="312" t="s">
        <v>428</v>
      </c>
    </row>
    <row r="7" spans="1:8" ht="23.25" customHeight="1" thickBot="1" x14ac:dyDescent="0.3">
      <c r="A7" s="324"/>
      <c r="B7" s="325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3"/>
    </row>
    <row r="8" spans="1:8" ht="7.5" customHeight="1" x14ac:dyDescent="0.25">
      <c r="A8" s="307" t="s">
        <v>277</v>
      </c>
      <c r="B8" s="308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0" t="s">
        <v>278</v>
      </c>
      <c r="B9" s="301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0" t="s">
        <v>286</v>
      </c>
      <c r="B17" s="301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0" t="s">
        <v>296</v>
      </c>
      <c r="B27" s="301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0" t="s">
        <v>306</v>
      </c>
      <c r="B37" s="301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0" t="s">
        <v>316</v>
      </c>
      <c r="B47" s="301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0" t="s">
        <v>326</v>
      </c>
      <c r="B57" s="301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0" t="s">
        <v>330</v>
      </c>
      <c r="B61" s="301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0" t="s">
        <v>339</v>
      </c>
      <c r="B70" s="301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0" t="s">
        <v>343</v>
      </c>
      <c r="B74" s="301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4"/>
      <c r="B82" s="315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07"/>
      <c r="B84" s="308"/>
      <c r="C84" s="120"/>
      <c r="D84" s="120"/>
      <c r="E84" s="120"/>
      <c r="F84" s="120"/>
      <c r="G84" s="120"/>
      <c r="H84" s="120"/>
    </row>
    <row r="85" spans="1:8" ht="9" customHeight="1" x14ac:dyDescent="0.25">
      <c r="A85" s="302" t="s">
        <v>351</v>
      </c>
      <c r="B85" s="303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04" t="s">
        <v>278</v>
      </c>
      <c r="B86" s="305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04" t="s">
        <v>286</v>
      </c>
      <c r="B94" s="305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04" t="s">
        <v>296</v>
      </c>
      <c r="B104" s="305"/>
      <c r="C104" s="115">
        <f t="shared" ref="C104:G104" si="25">C105+C106+C107+C108+C109+C110+C111+C112+C113</f>
        <v>0</v>
      </c>
      <c r="D104" s="115">
        <f t="shared" si="25"/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00" t="s">
        <v>306</v>
      </c>
      <c r="B114" s="306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04" t="s">
        <v>316</v>
      </c>
      <c r="B124" s="305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04" t="s">
        <v>326</v>
      </c>
      <c r="B134" s="305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04" t="s">
        <v>330</v>
      </c>
      <c r="B138" s="305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4" t="s">
        <v>339</v>
      </c>
      <c r="B147" s="305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04" t="s">
        <v>343</v>
      </c>
      <c r="B151" s="305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191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02" t="s">
        <v>352</v>
      </c>
      <c r="B160" s="303"/>
      <c r="C160" s="192">
        <f>C8+C85</f>
        <v>0</v>
      </c>
      <c r="D160" s="192">
        <f t="shared" ref="D160:G160" si="33">D8+D85</f>
        <v>0</v>
      </c>
      <c r="E160" s="192">
        <f t="shared" si="33"/>
        <v>0</v>
      </c>
      <c r="F160" s="192">
        <f>F8+F85</f>
        <v>0</v>
      </c>
      <c r="G160" s="192">
        <f t="shared" si="33"/>
        <v>0</v>
      </c>
      <c r="H160" s="192">
        <f>E160-F160</f>
        <v>0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60"/>
      <c r="B162" s="160"/>
      <c r="C162" s="176"/>
      <c r="D162" s="176"/>
      <c r="E162" s="176"/>
      <c r="F162" s="176"/>
      <c r="G162" s="176"/>
      <c r="H162" s="176"/>
    </row>
    <row r="163" spans="1:10" ht="9" customHeight="1" x14ac:dyDescent="0.25">
      <c r="A163" s="160"/>
      <c r="B163" s="160"/>
      <c r="C163" s="176"/>
      <c r="D163" s="176"/>
      <c r="E163" s="176"/>
      <c r="F163" s="176"/>
      <c r="G163" s="176"/>
      <c r="H163" s="176"/>
    </row>
    <row r="164" spans="1:10" x14ac:dyDescent="0.25">
      <c r="A164" s="1"/>
      <c r="D164" t="s">
        <v>433</v>
      </c>
      <c r="J164" s="183"/>
    </row>
    <row r="165" spans="1:10" ht="10.5" customHeight="1" x14ac:dyDescent="0.25">
      <c r="C165" s="139"/>
      <c r="D165" s="139" t="s">
        <v>458</v>
      </c>
      <c r="E165" s="139"/>
    </row>
    <row r="166" spans="1:10" ht="9.75" customHeight="1" x14ac:dyDescent="0.25">
      <c r="C166" s="139"/>
      <c r="D166" s="139" t="s">
        <v>459</v>
      </c>
      <c r="E166" s="139"/>
    </row>
    <row r="168" spans="1:10" x14ac:dyDescent="0.25">
      <c r="F168" s="183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7" zoomScale="145" zoomScaleNormal="145" workbookViewId="0">
      <selection activeCell="C35" sqref="C35:D3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1" t="s">
        <v>408</v>
      </c>
      <c r="B1" s="332"/>
      <c r="C1" s="332"/>
      <c r="D1" s="332"/>
      <c r="E1" s="332"/>
      <c r="F1" s="332"/>
      <c r="G1" s="333"/>
    </row>
    <row r="2" spans="1:7" ht="10.5" customHeight="1" x14ac:dyDescent="0.25">
      <c r="A2" s="334" t="s">
        <v>272</v>
      </c>
      <c r="B2" s="335"/>
      <c r="C2" s="335"/>
      <c r="D2" s="335"/>
      <c r="E2" s="335"/>
      <c r="F2" s="335"/>
      <c r="G2" s="336"/>
    </row>
    <row r="3" spans="1:7" ht="10.5" customHeight="1" x14ac:dyDescent="0.25">
      <c r="A3" s="334" t="s">
        <v>353</v>
      </c>
      <c r="B3" s="335"/>
      <c r="C3" s="335"/>
      <c r="D3" s="335"/>
      <c r="E3" s="335"/>
      <c r="F3" s="335"/>
      <c r="G3" s="336"/>
    </row>
    <row r="4" spans="1:7" ht="10.5" customHeight="1" x14ac:dyDescent="0.25">
      <c r="A4" s="334" t="s">
        <v>452</v>
      </c>
      <c r="B4" s="335"/>
      <c r="C4" s="335"/>
      <c r="D4" s="335"/>
      <c r="E4" s="335"/>
      <c r="F4" s="335"/>
      <c r="G4" s="336"/>
    </row>
    <row r="5" spans="1:7" ht="15.75" thickBot="1" x14ac:dyDescent="0.3">
      <c r="A5" s="337" t="s">
        <v>1</v>
      </c>
      <c r="B5" s="338"/>
      <c r="C5" s="338"/>
      <c r="D5" s="338"/>
      <c r="E5" s="338"/>
      <c r="F5" s="338"/>
      <c r="G5" s="339"/>
    </row>
    <row r="6" spans="1:7" ht="15.75" thickBot="1" x14ac:dyDescent="0.3">
      <c r="A6" s="248" t="s">
        <v>182</v>
      </c>
      <c r="B6" s="237" t="s">
        <v>274</v>
      </c>
      <c r="C6" s="238"/>
      <c r="D6" s="238"/>
      <c r="E6" s="238"/>
      <c r="F6" s="239"/>
      <c r="G6" s="248" t="s">
        <v>428</v>
      </c>
    </row>
    <row r="7" spans="1:7" ht="22.5" customHeight="1" thickBot="1" x14ac:dyDescent="0.3">
      <c r="A7" s="249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49"/>
    </row>
    <row r="8" spans="1:7" x14ac:dyDescent="0.25">
      <c r="A8" s="29" t="s">
        <v>354</v>
      </c>
      <c r="B8" s="329">
        <f>B10+B11+B12+B13+B14+B15+B16+B17</f>
        <v>0</v>
      </c>
      <c r="C8" s="329">
        <f t="shared" ref="C8:F8" si="0">C10+C11+C12+C13+C14+C15+C16+C17</f>
        <v>0</v>
      </c>
      <c r="D8" s="329">
        <f t="shared" si="0"/>
        <v>0</v>
      </c>
      <c r="E8" s="329">
        <f t="shared" si="0"/>
        <v>0</v>
      </c>
      <c r="F8" s="329">
        <f t="shared" si="0"/>
        <v>0</v>
      </c>
      <c r="G8" s="329">
        <f>D8-E8</f>
        <v>0</v>
      </c>
    </row>
    <row r="9" spans="1:7" x14ac:dyDescent="0.25">
      <c r="A9" s="29" t="s">
        <v>355</v>
      </c>
      <c r="B9" s="330"/>
      <c r="C9" s="330"/>
      <c r="D9" s="330"/>
      <c r="E9" s="330"/>
      <c r="F9" s="330"/>
      <c r="G9" s="330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40" t="s">
        <v>434</v>
      </c>
      <c r="D33" s="340"/>
    </row>
    <row r="34" spans="2:5" ht="10.5" customHeight="1" x14ac:dyDescent="0.25">
      <c r="B34" s="139"/>
      <c r="C34" s="341" t="s">
        <v>461</v>
      </c>
      <c r="D34" s="341"/>
      <c r="E34" s="139"/>
    </row>
    <row r="35" spans="2:5" ht="10.5" customHeight="1" x14ac:dyDescent="0.25">
      <c r="B35" s="139"/>
      <c r="C35" s="341" t="s">
        <v>460</v>
      </c>
      <c r="D35" s="341"/>
      <c r="E35" s="139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16" zoomScale="130" zoomScaleNormal="130" workbookViewId="0">
      <selection activeCell="D90" sqref="D90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69" t="s">
        <v>408</v>
      </c>
      <c r="B1" s="270"/>
      <c r="C1" s="270"/>
      <c r="D1" s="270"/>
      <c r="E1" s="270"/>
      <c r="F1" s="270"/>
      <c r="G1" s="270"/>
      <c r="H1" s="347"/>
    </row>
    <row r="2" spans="1:8" ht="9.75" customHeight="1" x14ac:dyDescent="0.25">
      <c r="A2" s="240" t="s">
        <v>272</v>
      </c>
      <c r="B2" s="241"/>
      <c r="C2" s="241"/>
      <c r="D2" s="241"/>
      <c r="E2" s="241"/>
      <c r="F2" s="241"/>
      <c r="G2" s="241"/>
      <c r="H2" s="348"/>
    </row>
    <row r="3" spans="1:8" ht="9" customHeight="1" x14ac:dyDescent="0.25">
      <c r="A3" s="240" t="s">
        <v>358</v>
      </c>
      <c r="B3" s="241"/>
      <c r="C3" s="241"/>
      <c r="D3" s="241"/>
      <c r="E3" s="241"/>
      <c r="F3" s="241"/>
      <c r="G3" s="241"/>
      <c r="H3" s="348"/>
    </row>
    <row r="4" spans="1:8" ht="9" customHeight="1" x14ac:dyDescent="0.25">
      <c r="A4" s="240" t="s">
        <v>452</v>
      </c>
      <c r="B4" s="241"/>
      <c r="C4" s="241"/>
      <c r="D4" s="241"/>
      <c r="E4" s="241"/>
      <c r="F4" s="241"/>
      <c r="G4" s="241"/>
      <c r="H4" s="348"/>
    </row>
    <row r="5" spans="1:8" ht="11.25" customHeight="1" thickBot="1" x14ac:dyDescent="0.3">
      <c r="A5" s="276" t="s">
        <v>1</v>
      </c>
      <c r="B5" s="277"/>
      <c r="C5" s="277"/>
      <c r="D5" s="277"/>
      <c r="E5" s="277"/>
      <c r="F5" s="277"/>
      <c r="G5" s="277"/>
      <c r="H5" s="349"/>
    </row>
    <row r="6" spans="1:8" ht="12" customHeight="1" thickBot="1" x14ac:dyDescent="0.3">
      <c r="A6" s="269" t="s">
        <v>182</v>
      </c>
      <c r="B6" s="271"/>
      <c r="C6" s="237" t="s">
        <v>274</v>
      </c>
      <c r="D6" s="238"/>
      <c r="E6" s="238"/>
      <c r="F6" s="238"/>
      <c r="G6" s="239"/>
      <c r="H6" s="248" t="s">
        <v>428</v>
      </c>
    </row>
    <row r="7" spans="1:8" ht="12.75" customHeight="1" thickBot="1" x14ac:dyDescent="0.3">
      <c r="A7" s="276"/>
      <c r="B7" s="278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49"/>
    </row>
    <row r="8" spans="1:8" ht="9.75" customHeight="1" x14ac:dyDescent="0.25">
      <c r="A8" s="344"/>
      <c r="B8" s="345"/>
      <c r="C8" s="126"/>
      <c r="D8" s="121"/>
      <c r="E8" s="126"/>
      <c r="F8" s="126"/>
      <c r="G8" s="126"/>
      <c r="H8" s="126"/>
    </row>
    <row r="9" spans="1:8" ht="13.5" customHeight="1" x14ac:dyDescent="0.25">
      <c r="A9" s="342" t="s">
        <v>359</v>
      </c>
      <c r="B9" s="346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84" t="s">
        <v>360</v>
      </c>
      <c r="B10" s="286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84" t="s">
        <v>369</v>
      </c>
      <c r="B20" s="286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2" t="s">
        <v>377</v>
      </c>
      <c r="B29" s="343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2" t="s">
        <v>387</v>
      </c>
      <c r="B40" s="343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84" t="s">
        <v>392</v>
      </c>
      <c r="B46" s="286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84" t="s">
        <v>360</v>
      </c>
      <c r="B47" s="286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84" t="s">
        <v>369</v>
      </c>
      <c r="B57" s="286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2" t="s">
        <v>377</v>
      </c>
      <c r="B66" s="343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2" t="s">
        <v>387</v>
      </c>
      <c r="B77" s="343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84" t="s">
        <v>352</v>
      </c>
      <c r="B83" s="286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449</v>
      </c>
      <c r="E87" s="139"/>
      <c r="F87" s="139"/>
    </row>
    <row r="88" spans="1:8" ht="8.25" customHeight="1" x14ac:dyDescent="0.25">
      <c r="C88" s="139"/>
      <c r="D88" s="139" t="s">
        <v>462</v>
      </c>
      <c r="E88" s="139"/>
      <c r="F88" s="139"/>
    </row>
    <row r="89" spans="1:8" ht="9" customHeight="1" x14ac:dyDescent="0.25">
      <c r="D89" s="139" t="s">
        <v>463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C38" sqref="C38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0" t="s">
        <v>408</v>
      </c>
      <c r="B1" s="201"/>
      <c r="C1" s="201"/>
      <c r="D1" s="201"/>
      <c r="E1" s="201"/>
      <c r="F1" s="201"/>
      <c r="G1" s="350"/>
    </row>
    <row r="2" spans="1:7" ht="11.25" customHeight="1" x14ac:dyDescent="0.25">
      <c r="A2" s="263" t="s">
        <v>272</v>
      </c>
      <c r="B2" s="264"/>
      <c r="C2" s="264"/>
      <c r="D2" s="264"/>
      <c r="E2" s="264"/>
      <c r="F2" s="264"/>
      <c r="G2" s="351"/>
    </row>
    <row r="3" spans="1:7" ht="12.75" customHeight="1" x14ac:dyDescent="0.25">
      <c r="A3" s="263" t="s">
        <v>393</v>
      </c>
      <c r="B3" s="264"/>
      <c r="C3" s="264"/>
      <c r="D3" s="264"/>
      <c r="E3" s="264"/>
      <c r="F3" s="264"/>
      <c r="G3" s="351"/>
    </row>
    <row r="4" spans="1:7" ht="10.5" customHeight="1" x14ac:dyDescent="0.25">
      <c r="A4" s="263" t="s">
        <v>452</v>
      </c>
      <c r="B4" s="264"/>
      <c r="C4" s="264"/>
      <c r="D4" s="264"/>
      <c r="E4" s="264"/>
      <c r="F4" s="264"/>
      <c r="G4" s="351"/>
    </row>
    <row r="5" spans="1:7" ht="9.75" customHeight="1" thickBot="1" x14ac:dyDescent="0.3">
      <c r="A5" s="266" t="s">
        <v>1</v>
      </c>
      <c r="B5" s="267"/>
      <c r="C5" s="267"/>
      <c r="D5" s="267"/>
      <c r="E5" s="267"/>
      <c r="F5" s="267"/>
      <c r="G5" s="353"/>
    </row>
    <row r="6" spans="1:7" ht="16.5" customHeight="1" thickBot="1" x14ac:dyDescent="0.3">
      <c r="A6" s="272" t="s">
        <v>182</v>
      </c>
      <c r="B6" s="237" t="s">
        <v>274</v>
      </c>
      <c r="C6" s="238"/>
      <c r="D6" s="238"/>
      <c r="E6" s="238"/>
      <c r="F6" s="239"/>
      <c r="G6" s="248" t="s">
        <v>428</v>
      </c>
    </row>
    <row r="7" spans="1:7" ht="21" customHeight="1" thickBot="1" x14ac:dyDescent="0.3">
      <c r="A7" s="274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49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2" t="s">
        <v>464</v>
      </c>
      <c r="D35" s="352"/>
    </row>
    <row r="36" spans="1:7" ht="10.5" customHeight="1" x14ac:dyDescent="0.25">
      <c r="C36" s="139" t="s">
        <v>465</v>
      </c>
      <c r="D36" s="139"/>
      <c r="E36" s="139"/>
    </row>
    <row r="37" spans="1:7" ht="9.75" customHeight="1" x14ac:dyDescent="0.25">
      <c r="C37" s="139" t="s">
        <v>466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contabilidad2020</cp:lastModifiedBy>
  <cp:lastPrinted>2022-07-06T19:57:18Z</cp:lastPrinted>
  <dcterms:created xsi:type="dcterms:W3CDTF">2016-11-22T16:32:05Z</dcterms:created>
  <dcterms:modified xsi:type="dcterms:W3CDTF">2022-07-06T19:58:25Z</dcterms:modified>
</cp:coreProperties>
</file>