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 activeTab="9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  <sheet name="Hoja6" sheetId="6" r:id="rId6"/>
    <sheet name="Hoja7" sheetId="7" r:id="rId7"/>
    <sheet name="Hoja8" sheetId="8" r:id="rId8"/>
    <sheet name="Hoja9" sheetId="9" r:id="rId9"/>
    <sheet name="Hoja10" sheetId="10" r:id="rId10"/>
  </sheets>
  <externalReferences>
    <externalReference r:id="rId11"/>
  </externalReferences>
  <calcPr calcId="145621"/>
</workbook>
</file>

<file path=xl/calcChain.xml><?xml version="1.0" encoding="utf-8"?>
<calcChain xmlns="http://schemas.openxmlformats.org/spreadsheetml/2006/main">
  <c r="E31" i="10" l="1"/>
  <c r="C31" i="10"/>
  <c r="E27" i="10"/>
  <c r="D27" i="10"/>
  <c r="D31" i="10" s="1"/>
  <c r="C27" i="10"/>
  <c r="E13" i="10"/>
  <c r="E11" i="10"/>
  <c r="D11" i="10"/>
  <c r="C11" i="10"/>
  <c r="C15" i="10" s="1"/>
  <c r="C19" i="10" s="1"/>
  <c r="C23" i="10" s="1"/>
  <c r="E9" i="10"/>
  <c r="D9" i="10"/>
  <c r="C9" i="10"/>
  <c r="E8" i="10"/>
  <c r="E7" i="10" s="1"/>
  <c r="E15" i="10" s="1"/>
  <c r="E19" i="10" s="1"/>
  <c r="E23" i="10" s="1"/>
  <c r="D7" i="10"/>
  <c r="D15" i="10" s="1"/>
  <c r="D19" i="10" s="1"/>
  <c r="D23" i="10" s="1"/>
  <c r="C7" i="10"/>
  <c r="F30" i="9"/>
  <c r="D30" i="9"/>
  <c r="F18" i="9"/>
  <c r="F32" i="9" s="1"/>
  <c r="D18" i="9"/>
  <c r="D32" i="9" s="1"/>
  <c r="H33" i="8"/>
  <c r="F33" i="8"/>
  <c r="D33" i="8"/>
  <c r="F48" i="7"/>
  <c r="H29" i="7"/>
  <c r="H22" i="7" s="1"/>
  <c r="H48" i="7" s="1"/>
  <c r="F29" i="7"/>
  <c r="I29" i="7" s="1"/>
  <c r="I22" i="7" s="1"/>
  <c r="I48" i="7" s="1"/>
  <c r="G22" i="7"/>
  <c r="G48" i="7" s="1"/>
  <c r="F22" i="7"/>
  <c r="E22" i="7"/>
  <c r="E48" i="7" s="1"/>
  <c r="D22" i="7"/>
  <c r="D48" i="7" s="1"/>
  <c r="G18" i="6"/>
  <c r="E18" i="6"/>
  <c r="D18" i="6"/>
  <c r="H14" i="6"/>
  <c r="F14" i="6"/>
  <c r="I14" i="6" s="1"/>
  <c r="H12" i="6"/>
  <c r="H18" i="6" s="1"/>
  <c r="F12" i="6"/>
  <c r="I12" i="6" s="1"/>
  <c r="I18" i="6" s="1"/>
  <c r="F82" i="5"/>
  <c r="I82" i="5" s="1"/>
  <c r="H49" i="4"/>
  <c r="F49" i="4"/>
  <c r="I49" i="4" s="1"/>
  <c r="I48" i="4" s="1"/>
  <c r="H48" i="4"/>
  <c r="G48" i="4"/>
  <c r="F48" i="4"/>
  <c r="E48" i="4"/>
  <c r="D48" i="4"/>
  <c r="H42" i="4"/>
  <c r="F42" i="4"/>
  <c r="I42" i="4" s="1"/>
  <c r="H41" i="4"/>
  <c r="F41" i="4"/>
  <c r="I41" i="4" s="1"/>
  <c r="I40" i="4"/>
  <c r="H40" i="4"/>
  <c r="F40" i="4"/>
  <c r="H38" i="4"/>
  <c r="G38" i="4"/>
  <c r="E38" i="4"/>
  <c r="D38" i="4"/>
  <c r="H49" i="3"/>
  <c r="H48" i="3" s="1"/>
  <c r="F49" i="3"/>
  <c r="I49" i="3" s="1"/>
  <c r="I48" i="3" s="1"/>
  <c r="G48" i="3"/>
  <c r="F48" i="3"/>
  <c r="E48" i="3"/>
  <c r="D48" i="3"/>
  <c r="I42" i="3"/>
  <c r="H42" i="3"/>
  <c r="F42" i="3"/>
  <c r="H41" i="3"/>
  <c r="H38" i="3" s="1"/>
  <c r="F41" i="3"/>
  <c r="I41" i="3" s="1"/>
  <c r="H40" i="3"/>
  <c r="F40" i="3"/>
  <c r="I40" i="3" s="1"/>
  <c r="I38" i="3" s="1"/>
  <c r="G38" i="3"/>
  <c r="F38" i="3"/>
  <c r="E38" i="3"/>
  <c r="D38" i="3"/>
  <c r="H37" i="3"/>
  <c r="F37" i="3"/>
  <c r="I37" i="3" s="1"/>
  <c r="H36" i="3"/>
  <c r="F36" i="3"/>
  <c r="I36" i="3" s="1"/>
  <c r="H35" i="3"/>
  <c r="F35" i="3"/>
  <c r="I35" i="3" s="1"/>
  <c r="I34" i="3"/>
  <c r="H34" i="3"/>
  <c r="F34" i="3"/>
  <c r="H33" i="3"/>
  <c r="F33" i="3"/>
  <c r="I33" i="3" s="1"/>
  <c r="H32" i="3"/>
  <c r="F32" i="3"/>
  <c r="I32" i="3" s="1"/>
  <c r="H31" i="3"/>
  <c r="F31" i="3"/>
  <c r="I31" i="3" s="1"/>
  <c r="I30" i="3"/>
  <c r="H30" i="3"/>
  <c r="F30" i="3"/>
  <c r="F28" i="3" s="1"/>
  <c r="I28" i="3" s="1"/>
  <c r="H29" i="3"/>
  <c r="H28" i="3" s="1"/>
  <c r="F29" i="3"/>
  <c r="I29" i="3" s="1"/>
  <c r="G28" i="3"/>
  <c r="E28" i="3"/>
  <c r="D28" i="3"/>
  <c r="I27" i="3"/>
  <c r="H27" i="3"/>
  <c r="F27" i="3"/>
  <c r="H26" i="3"/>
  <c r="F26" i="3"/>
  <c r="I26" i="3" s="1"/>
  <c r="H25" i="3"/>
  <c r="F25" i="3"/>
  <c r="I25" i="3" s="1"/>
  <c r="H24" i="3"/>
  <c r="F24" i="3"/>
  <c r="I24" i="3" s="1"/>
  <c r="I23" i="3"/>
  <c r="H23" i="3"/>
  <c r="F23" i="3"/>
  <c r="H22" i="3"/>
  <c r="F22" i="3"/>
  <c r="I22" i="3" s="1"/>
  <c r="H21" i="3"/>
  <c r="F21" i="3"/>
  <c r="I21" i="3" s="1"/>
  <c r="H20" i="3"/>
  <c r="F20" i="3"/>
  <c r="I20" i="3" s="1"/>
  <c r="I19" i="3"/>
  <c r="H19" i="3"/>
  <c r="F19" i="3"/>
  <c r="H18" i="3"/>
  <c r="G18" i="3"/>
  <c r="E18" i="3"/>
  <c r="D18" i="3"/>
  <c r="H15" i="3"/>
  <c r="F15" i="3"/>
  <c r="I15" i="3" s="1"/>
  <c r="I14" i="3"/>
  <c r="H14" i="3"/>
  <c r="F14" i="3"/>
  <c r="H13" i="3"/>
  <c r="F13" i="3"/>
  <c r="I13" i="3" s="1"/>
  <c r="H12" i="3"/>
  <c r="F12" i="3"/>
  <c r="I12" i="3" s="1"/>
  <c r="H11" i="3"/>
  <c r="H10" i="3" s="1"/>
  <c r="H82" i="3" s="1"/>
  <c r="F11" i="3"/>
  <c r="I11" i="3" s="1"/>
  <c r="G10" i="3"/>
  <c r="G82" i="3" s="1"/>
  <c r="E10" i="3"/>
  <c r="E82" i="3" s="1"/>
  <c r="D10" i="3"/>
  <c r="D82" i="3" s="1"/>
  <c r="H22" i="2"/>
  <c r="G22" i="2"/>
  <c r="E22" i="2"/>
  <c r="D22" i="2"/>
  <c r="F12" i="2"/>
  <c r="F22" i="2" s="1"/>
  <c r="I43" i="1"/>
  <c r="J43" i="1" s="1"/>
  <c r="G43" i="1"/>
  <c r="I39" i="1"/>
  <c r="J39" i="1" s="1"/>
  <c r="J37" i="1" s="1"/>
  <c r="J33" i="1" s="1"/>
  <c r="J54" i="1" s="1"/>
  <c r="G39" i="1"/>
  <c r="G37" i="1" s="1"/>
  <c r="G33" i="1" s="1"/>
  <c r="G54" i="1" s="1"/>
  <c r="I37" i="1"/>
  <c r="H37" i="1"/>
  <c r="F37" i="1"/>
  <c r="F33" i="1" s="1"/>
  <c r="F54" i="1" s="1"/>
  <c r="E37" i="1"/>
  <c r="I33" i="1"/>
  <c r="I54" i="1" s="1"/>
  <c r="H33" i="1"/>
  <c r="H54" i="1" s="1"/>
  <c r="E33" i="1"/>
  <c r="E54" i="1" s="1"/>
  <c r="I22" i="1"/>
  <c r="J22" i="1" s="1"/>
  <c r="G22" i="1"/>
  <c r="J17" i="1"/>
  <c r="J15" i="1" s="1"/>
  <c r="I17" i="1"/>
  <c r="G17" i="1"/>
  <c r="I15" i="1"/>
  <c r="I26" i="1" s="1"/>
  <c r="H15" i="1"/>
  <c r="H26" i="1" s="1"/>
  <c r="G15" i="1"/>
  <c r="G26" i="1" s="1"/>
  <c r="F15" i="1"/>
  <c r="F26" i="1" s="1"/>
  <c r="E15" i="1"/>
  <c r="E26" i="1" s="1"/>
  <c r="F18" i="6" l="1"/>
  <c r="I38" i="4"/>
  <c r="F38" i="4"/>
  <c r="I10" i="3"/>
  <c r="I82" i="3" s="1"/>
  <c r="I18" i="3"/>
  <c r="F10" i="3"/>
  <c r="F82" i="3" s="1"/>
  <c r="F18" i="3"/>
  <c r="I12" i="2"/>
  <c r="I22" i="2" s="1"/>
  <c r="J26" i="1"/>
</calcChain>
</file>

<file path=xl/sharedStrings.xml><?xml version="1.0" encoding="utf-8"?>
<sst xmlns="http://schemas.openxmlformats.org/spreadsheetml/2006/main" count="476" uniqueCount="191">
  <si>
    <t>Cuenta Pública 2015</t>
  </si>
  <si>
    <t>Sector Paraestatal</t>
  </si>
  <si>
    <t>Estado Analítico de Ingresos</t>
  </si>
  <si>
    <t>Del 1 de enero al 31 de diciembre de 2015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</si>
  <si>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</si>
  <si>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</si>
  <si>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</si>
  <si>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</si>
  <si>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</si>
  <si>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</si>
  <si>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</si>
  <si>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</si>
  <si>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</si>
  <si>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</si>
  <si>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</si>
  <si>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</si>
  <si>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</si>
  <si>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</si>
  <si>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</si>
  <si>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</si>
  <si>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</si>
  <si>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</si>
  <si>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</si>
  <si>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</si>
  <si>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</si>
  <si>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</si>
  <si>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</si>
  <si>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</si>
  <si>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</si>
  <si>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</si>
  <si>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</si>
  <si>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</si>
  <si>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</si>
  <si>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</si>
  <si>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</si>
  <si>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</si>
  <si>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</si>
  <si>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</si>
  <si>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</si>
  <si>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</si>
  <si>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</si>
  <si>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</si>
  <si>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</si>
  <si>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</si>
  <si>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</si>
  <si>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</si>
  <si>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</si>
  <si>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INSTITUTO TLAXCALTECA DE LA JUVENTUD</t>
  </si>
  <si>
    <t>Total del Gasto</t>
  </si>
  <si>
    <t>Clasificación por Objeto del Gasto (Capítulo y Concepto)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</si>
  <si>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</si>
  <si>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</si>
  <si>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</si>
  <si>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</si>
  <si>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</si>
  <si>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</si>
  <si>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</si>
  <si>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</si>
  <si>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</si>
  <si>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</si>
  <si>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</si>
  <si>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</si>
  <si>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</si>
  <si>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</si>
  <si>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</si>
  <si>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</si>
  <si>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</si>
  <si>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</si>
  <si>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</si>
  <si>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</si>
  <si>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</si>
  <si>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</si>
  <si>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</si>
  <si>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</si>
  <si>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</si>
  <si>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</si>
  <si>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</si>
  <si>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</si>
  <si>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</si>
  <si>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</si>
  <si>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</si>
  <si>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</si>
  <si>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</si>
  <si>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</si>
  <si>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</si>
  <si>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</si>
  <si>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</si>
  <si>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</si>
  <si>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</si>
  <si>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</si>
  <si>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</si>
  <si>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</si>
  <si>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</si>
  <si>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</si>
  <si>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</si>
  <si>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</si>
  <si>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</si>
  <si>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</si>
  <si>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</si>
  <si>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</si>
  <si>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</si>
  <si>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</si>
  <si>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</si>
  <si>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</si>
  <si>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</si>
  <si>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</si>
  <si>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</si>
  <si>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</si>
  <si>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</si>
  <si>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</si>
  <si>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</si>
  <si>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</si>
  <si>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</si>
  <si>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</si>
  <si>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</si>
  <si>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</si>
  <si>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</si>
  <si>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</si>
  <si>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</si>
  <si>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</si>
  <si>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</si>
  <si>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</si>
  <si>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</si>
  <si>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</si>
  <si>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</si>
  <si>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Clasificación Funcional (Finalidad y Función)</t>
  </si>
  <si>
    <t>Del 1 de enero al 31 de diciembre 2015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</si>
  <si>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</si>
  <si>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</si>
  <si>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</si>
  <si>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</si>
  <si>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</si>
  <si>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</si>
  <si>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</si>
  <si>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</si>
  <si>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</si>
  <si>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</si>
  <si>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</si>
  <si>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</si>
  <si>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</si>
  <si>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</si>
  <si>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</si>
  <si>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</si>
  <si>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</si>
  <si>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</si>
  <si>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</si>
  <si>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</si>
  <si>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</si>
  <si>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</si>
  <si>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</si>
  <si>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</si>
  <si>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</si>
  <si>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</si>
  <si>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</si>
  <si>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</si>
  <si>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</si>
  <si>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</si>
  <si>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</si>
  <si>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Endeudamiento Neto</t>
  </si>
  <si>
    <t>Identificación de Crédito o Instrumento</t>
  </si>
  <si>
    <t>Colocación</t>
  </si>
  <si>
    <t>Amortización</t>
  </si>
  <si>
    <t xml:space="preserve">Endeudamiento Neto </t>
  </si>
  <si>
    <t>A</t>
  </si>
  <si>
    <t>B</t>
  </si>
  <si>
    <t>C = A - B</t>
  </si>
  <si>
    <t>Creditos Bancarios</t>
  </si>
  <si>
    <t>Total Créditos Bancarios</t>
  </si>
  <si>
    <t>Otros Instrumentos de Deuda</t>
  </si>
  <si>
    <t>Total Otros Instrumentos de Deuda</t>
  </si>
  <si>
    <t>TOTAL</t>
  </si>
  <si>
    <t>Intereses de la Deuda</t>
  </si>
  <si>
    <t>Créditos Bancarios</t>
  </si>
  <si>
    <t>Indicadores de Postura Fiscal</t>
  </si>
  <si>
    <r>
      <t xml:space="preserve">Pagado </t>
    </r>
    <r>
      <rPr>
        <b/>
        <vertAlign val="superscript"/>
        <sz val="8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</si>
  <si>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</si>
  <si>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vertAlign val="superscript"/>
        <sz val="8"/>
        <color theme="1"/>
        <rFont val="Arial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</si>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</sst>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name val="Times New Roman"/>
      <family val="1"/>
    </font>
    <font>
      <sz val="9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0" fontId="17" fillId="0" borderId="0"/>
  </cellStyleXfs>
  <cellXfs count="204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2" borderId="0" xfId="2" applyFont="1" applyFill="1"/>
    <xf numFmtId="0" fontId="3" fillId="2" borderId="0" xfId="2" applyFont="1" applyFill="1" applyAlignment="1">
      <alignment horizontal="center"/>
    </xf>
    <xf numFmtId="0" fontId="3" fillId="2" borderId="0" xfId="2" applyFont="1" applyFill="1" applyAlignment="1"/>
    <xf numFmtId="37" fontId="4" fillId="3" borderId="9" xfId="2" applyNumberFormat="1" applyFont="1" applyFill="1" applyBorder="1" applyAlignment="1">
      <alignment horizontal="center" vertical="center"/>
    </xf>
    <xf numFmtId="37" fontId="4" fillId="3" borderId="9" xfId="2" applyNumberFormat="1" applyFont="1" applyFill="1" applyBorder="1" applyAlignment="1">
      <alignment horizontal="center" wrapText="1"/>
    </xf>
    <xf numFmtId="0" fontId="2" fillId="2" borderId="0" xfId="2" applyFont="1" applyFill="1"/>
    <xf numFmtId="0" fontId="5" fillId="2" borderId="1" xfId="2" applyFont="1" applyFill="1" applyBorder="1"/>
    <xf numFmtId="0" fontId="5" fillId="2" borderId="2" xfId="2" applyFont="1" applyFill="1" applyBorder="1"/>
    <xf numFmtId="0" fontId="5" fillId="2" borderId="3" xfId="2" applyFont="1" applyFill="1" applyBorder="1"/>
    <xf numFmtId="0" fontId="5" fillId="2" borderId="3" xfId="2" applyFont="1" applyFill="1" applyBorder="1" applyAlignment="1">
      <alignment horizontal="center"/>
    </xf>
    <xf numFmtId="0" fontId="5" fillId="2" borderId="10" xfId="2" applyFont="1" applyFill="1" applyBorder="1" applyAlignment="1">
      <alignment horizontal="center"/>
    </xf>
    <xf numFmtId="164" fontId="5" fillId="2" borderId="5" xfId="3" applyNumberFormat="1" applyFont="1" applyFill="1" applyBorder="1" applyAlignment="1">
      <alignment horizontal="center"/>
    </xf>
    <xf numFmtId="164" fontId="5" fillId="2" borderId="11" xfId="3" applyNumberFormat="1" applyFont="1" applyFill="1" applyBorder="1" applyAlignment="1">
      <alignment horizontal="center"/>
    </xf>
    <xf numFmtId="0" fontId="5" fillId="2" borderId="4" xfId="2" applyFont="1" applyFill="1" applyBorder="1" applyAlignment="1">
      <alignment horizontal="center" vertical="center"/>
    </xf>
    <xf numFmtId="0" fontId="8" fillId="2" borderId="0" xfId="2" applyFont="1" applyFill="1"/>
    <xf numFmtId="0" fontId="5" fillId="2" borderId="6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wrapText="1"/>
    </xf>
    <xf numFmtId="164" fontId="5" fillId="2" borderId="8" xfId="3" applyNumberFormat="1" applyFont="1" applyFill="1" applyBorder="1" applyAlignment="1">
      <alignment horizontal="center"/>
    </xf>
    <xf numFmtId="164" fontId="5" fillId="2" borderId="12" xfId="3" applyNumberFormat="1" applyFont="1" applyFill="1" applyBorder="1" applyAlignment="1">
      <alignment horizontal="center"/>
    </xf>
    <xf numFmtId="0" fontId="8" fillId="2" borderId="13" xfId="2" applyFont="1" applyFill="1" applyBorder="1" applyAlignment="1">
      <alignment horizontal="centerContinuous"/>
    </xf>
    <xf numFmtId="0" fontId="8" fillId="2" borderId="14" xfId="2" applyFont="1" applyFill="1" applyBorder="1" applyAlignment="1">
      <alignment horizontal="centerContinuous"/>
    </xf>
    <xf numFmtId="0" fontId="8" fillId="2" borderId="15" xfId="2" applyFont="1" applyFill="1" applyBorder="1" applyAlignment="1">
      <alignment horizontal="left" wrapText="1"/>
    </xf>
    <xf numFmtId="164" fontId="8" fillId="2" borderId="9" xfId="2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vertical="top" wrapText="1"/>
    </xf>
    <xf numFmtId="0" fontId="8" fillId="2" borderId="4" xfId="2" applyFont="1" applyFill="1" applyBorder="1" applyAlignment="1">
      <alignment horizontal="left"/>
    </xf>
    <xf numFmtId="0" fontId="8" fillId="2" borderId="0" xfId="2" applyFont="1" applyFill="1" applyBorder="1" applyAlignment="1">
      <alignment horizontal="left"/>
    </xf>
    <xf numFmtId="0" fontId="2" fillId="0" borderId="5" xfId="0" applyFont="1" applyBorder="1"/>
    <xf numFmtId="164" fontId="5" fillId="2" borderId="11" xfId="2" applyNumberFormat="1" applyFont="1" applyFill="1" applyBorder="1" applyAlignment="1">
      <alignment horizontal="center"/>
    </xf>
    <xf numFmtId="0" fontId="6" fillId="2" borderId="11" xfId="0" applyFont="1" applyFill="1" applyBorder="1" applyAlignment="1">
      <alignment vertical="center" wrapText="1"/>
    </xf>
    <xf numFmtId="0" fontId="2" fillId="2" borderId="0" xfId="0" applyFont="1" applyFill="1" applyBorder="1"/>
    <xf numFmtId="0" fontId="6" fillId="2" borderId="5" xfId="0" applyFont="1" applyFill="1" applyBorder="1" applyAlignment="1">
      <alignment vertical="center" wrapText="1"/>
    </xf>
    <xf numFmtId="43" fontId="6" fillId="2" borderId="11" xfId="1" applyFont="1" applyFill="1" applyBorder="1" applyAlignment="1">
      <alignment vertical="center" wrapText="1"/>
    </xf>
    <xf numFmtId="0" fontId="2" fillId="0" borderId="0" xfId="0" applyFont="1" applyBorder="1"/>
    <xf numFmtId="0" fontId="8" fillId="2" borderId="4" xfId="2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5" xfId="0" applyFont="1" applyFill="1" applyBorder="1"/>
    <xf numFmtId="164" fontId="8" fillId="2" borderId="11" xfId="3" applyNumberFormat="1" applyFont="1" applyFill="1" applyBorder="1" applyAlignment="1">
      <alignment horizontal="center"/>
    </xf>
    <xf numFmtId="0" fontId="3" fillId="2" borderId="0" xfId="0" applyFont="1" applyFill="1"/>
    <xf numFmtId="0" fontId="3" fillId="0" borderId="0" xfId="0" applyFont="1"/>
    <xf numFmtId="0" fontId="5" fillId="2" borderId="0" xfId="2" applyFont="1" applyFill="1" applyBorder="1" applyAlignment="1">
      <alignment horizontal="center" vertical="center"/>
    </xf>
    <xf numFmtId="0" fontId="8" fillId="2" borderId="15" xfId="2" applyFont="1" applyFill="1" applyBorder="1" applyAlignment="1">
      <alignment horizontal="left" wrapText="1" indent="1"/>
    </xf>
    <xf numFmtId="0" fontId="10" fillId="2" borderId="0" xfId="0" applyFont="1" applyFill="1"/>
    <xf numFmtId="0" fontId="11" fillId="2" borderId="0" xfId="0" applyFont="1" applyFill="1"/>
    <xf numFmtId="0" fontId="10" fillId="0" borderId="0" xfId="0" applyFont="1"/>
    <xf numFmtId="0" fontId="12" fillId="3" borderId="9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justify" vertical="center" wrapText="1"/>
    </xf>
    <xf numFmtId="0" fontId="11" fillId="2" borderId="5" xfId="0" applyFont="1" applyFill="1" applyBorder="1" applyAlignment="1">
      <alignment horizontal="justify" vertical="center" wrapText="1"/>
    </xf>
    <xf numFmtId="0" fontId="11" fillId="2" borderId="11" xfId="0" applyFont="1" applyFill="1" applyBorder="1" applyAlignment="1">
      <alignment horizontal="justify" vertical="center" wrapText="1"/>
    </xf>
    <xf numFmtId="0" fontId="11" fillId="2" borderId="4" xfId="0" applyFont="1" applyFill="1" applyBorder="1" applyAlignment="1">
      <alignment horizontal="justify" vertical="top" wrapText="1"/>
    </xf>
    <xf numFmtId="0" fontId="11" fillId="2" borderId="5" xfId="0" applyFont="1" applyFill="1" applyBorder="1" applyAlignment="1">
      <alignment horizontal="justify" vertical="top" wrapText="1"/>
    </xf>
    <xf numFmtId="3" fontId="11" fillId="2" borderId="11" xfId="0" applyNumberFormat="1" applyFont="1" applyFill="1" applyBorder="1" applyAlignment="1">
      <alignment horizontal="right" vertical="top" wrapText="1"/>
    </xf>
    <xf numFmtId="0" fontId="11" fillId="2" borderId="11" xfId="0" applyFont="1" applyFill="1" applyBorder="1" applyAlignment="1">
      <alignment horizontal="justify" vertical="top" wrapText="1"/>
    </xf>
    <xf numFmtId="0" fontId="11" fillId="2" borderId="6" xfId="0" applyFont="1" applyFill="1" applyBorder="1" applyAlignment="1">
      <alignment horizontal="justify" vertical="top" wrapText="1"/>
    </xf>
    <xf numFmtId="0" fontId="11" fillId="2" borderId="8" xfId="0" applyFont="1" applyFill="1" applyBorder="1" applyAlignment="1">
      <alignment horizontal="justify" vertical="top" wrapText="1"/>
    </xf>
    <xf numFmtId="0" fontId="11" fillId="2" borderId="12" xfId="0" applyFont="1" applyFill="1" applyBorder="1" applyAlignment="1">
      <alignment horizontal="justify" vertical="top" wrapText="1"/>
    </xf>
    <xf numFmtId="0" fontId="13" fillId="2" borderId="0" xfId="0" applyFont="1" applyFill="1"/>
    <xf numFmtId="0" fontId="12" fillId="2" borderId="6" xfId="0" applyFont="1" applyFill="1" applyBorder="1" applyAlignment="1">
      <alignment horizontal="justify" vertical="top" wrapText="1"/>
    </xf>
    <xf numFmtId="0" fontId="12" fillId="2" borderId="8" xfId="0" applyFont="1" applyFill="1" applyBorder="1" applyAlignment="1">
      <alignment horizontal="justify" vertical="top" wrapText="1"/>
    </xf>
    <xf numFmtId="3" fontId="12" fillId="2" borderId="12" xfId="0" applyNumberFormat="1" applyFont="1" applyFill="1" applyBorder="1" applyAlignment="1">
      <alignment horizontal="right" vertical="top" wrapText="1"/>
    </xf>
    <xf numFmtId="0" fontId="13" fillId="0" borderId="0" xfId="0" applyFont="1"/>
    <xf numFmtId="0" fontId="11" fillId="0" borderId="0" xfId="0" applyFont="1"/>
    <xf numFmtId="3" fontId="2" fillId="2" borderId="11" xfId="1" applyNumberFormat="1" applyFont="1" applyFill="1" applyBorder="1" applyAlignment="1">
      <alignment horizontal="right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3" fontId="2" fillId="2" borderId="11" xfId="0" applyNumberFormat="1" applyFont="1" applyFill="1" applyBorder="1" applyAlignment="1">
      <alignment horizontal="right" vertical="center" wrapText="1"/>
    </xf>
    <xf numFmtId="3" fontId="2" fillId="2" borderId="11" xfId="0" applyNumberFormat="1" applyFont="1" applyFill="1" applyBorder="1" applyAlignment="1">
      <alignment horizontal="justify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horizontal="right" vertical="center" wrapText="1"/>
    </xf>
    <xf numFmtId="3" fontId="11" fillId="2" borderId="11" xfId="0" applyNumberFormat="1" applyFont="1" applyFill="1" applyBorder="1" applyAlignment="1">
      <alignment horizontal="justify" vertical="center" wrapText="1"/>
    </xf>
    <xf numFmtId="0" fontId="12" fillId="2" borderId="0" xfId="0" applyFont="1" applyFill="1"/>
    <xf numFmtId="0" fontId="12" fillId="2" borderId="13" xfId="0" applyFont="1" applyFill="1" applyBorder="1" applyAlignment="1">
      <alignment horizontal="justify" vertical="center" wrapText="1"/>
    </xf>
    <xf numFmtId="0" fontId="12" fillId="2" borderId="15" xfId="0" applyFont="1" applyFill="1" applyBorder="1" applyAlignment="1">
      <alignment horizontal="justify" vertical="center" wrapText="1"/>
    </xf>
    <xf numFmtId="3" fontId="12" fillId="2" borderId="9" xfId="0" applyNumberFormat="1" applyFont="1" applyFill="1" applyBorder="1" applyAlignment="1">
      <alignment horizontal="right" vertical="center" wrapText="1"/>
    </xf>
    <xf numFmtId="0" fontId="12" fillId="0" borderId="0" xfId="0" applyFont="1"/>
    <xf numFmtId="0" fontId="15" fillId="2" borderId="0" xfId="0" applyFont="1" applyFill="1"/>
    <xf numFmtId="0" fontId="15" fillId="0" borderId="0" xfId="0" applyFont="1"/>
    <xf numFmtId="0" fontId="3" fillId="3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justify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justify" vertical="center" wrapText="1"/>
    </xf>
    <xf numFmtId="0" fontId="16" fillId="2" borderId="0" xfId="0" applyFont="1" applyFill="1"/>
    <xf numFmtId="0" fontId="3" fillId="2" borderId="13" xfId="0" applyFont="1" applyFill="1" applyBorder="1" applyAlignment="1">
      <alignment horizontal="justify" vertical="center" wrapText="1"/>
    </xf>
    <xf numFmtId="0" fontId="3" fillId="2" borderId="15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16" fillId="0" borderId="0" xfId="0" applyFont="1"/>
    <xf numFmtId="3" fontId="3" fillId="2" borderId="9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3" fontId="3" fillId="2" borderId="12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justify" vertical="center" wrapText="1"/>
    </xf>
    <xf numFmtId="0" fontId="11" fillId="2" borderId="10" xfId="0" applyFont="1" applyFill="1" applyBorder="1" applyAlignment="1">
      <alignment horizontal="justify" vertical="center" wrapText="1"/>
    </xf>
    <xf numFmtId="0" fontId="11" fillId="2" borderId="0" xfId="0" applyFont="1" applyFill="1" applyAlignment="1">
      <alignment vertical="top"/>
    </xf>
    <xf numFmtId="0" fontId="11" fillId="0" borderId="0" xfId="0" applyFont="1" applyAlignment="1">
      <alignment vertical="top"/>
    </xf>
    <xf numFmtId="0" fontId="11" fillId="2" borderId="4" xfId="0" applyFont="1" applyFill="1" applyBorder="1" applyAlignment="1">
      <alignment horizontal="left" vertical="top"/>
    </xf>
    <xf numFmtId="0" fontId="11" fillId="2" borderId="5" xfId="0" applyFont="1" applyFill="1" applyBorder="1" applyAlignment="1">
      <alignment horizontal="justify" vertical="top"/>
    </xf>
    <xf numFmtId="0" fontId="12" fillId="2" borderId="0" xfId="0" applyFont="1" applyFill="1" applyAlignment="1">
      <alignment vertical="top"/>
    </xf>
    <xf numFmtId="3" fontId="12" fillId="2" borderId="11" xfId="0" applyNumberFormat="1" applyFont="1" applyFill="1" applyBorder="1" applyAlignment="1">
      <alignment horizontal="right" vertical="top" wrapText="1"/>
    </xf>
    <xf numFmtId="0" fontId="12" fillId="0" borderId="0" xfId="0" applyFont="1" applyAlignment="1">
      <alignment vertical="top"/>
    </xf>
    <xf numFmtId="3" fontId="11" fillId="2" borderId="11" xfId="0" applyNumberFormat="1" applyFont="1" applyFill="1" applyBorder="1" applyAlignment="1">
      <alignment horizontal="right" vertical="top"/>
    </xf>
    <xf numFmtId="3" fontId="12" fillId="2" borderId="11" xfId="0" applyNumberFormat="1" applyFont="1" applyFill="1" applyBorder="1" applyAlignment="1">
      <alignment horizontal="right" vertical="top"/>
    </xf>
    <xf numFmtId="0" fontId="11" fillId="2" borderId="6" xfId="0" applyFont="1" applyFill="1" applyBorder="1" applyAlignment="1">
      <alignment horizontal="left" vertical="top"/>
    </xf>
    <xf numFmtId="0" fontId="11" fillId="2" borderId="8" xfId="0" applyFont="1" applyFill="1" applyBorder="1" applyAlignment="1">
      <alignment vertical="top"/>
    </xf>
    <xf numFmtId="3" fontId="11" fillId="2" borderId="12" xfId="0" applyNumberFormat="1" applyFont="1" applyFill="1" applyBorder="1" applyAlignment="1">
      <alignment horizontal="right" vertical="top"/>
    </xf>
    <xf numFmtId="0" fontId="12" fillId="2" borderId="6" xfId="0" applyFont="1" applyFill="1" applyBorder="1" applyAlignment="1">
      <alignment horizontal="left" vertical="top"/>
    </xf>
    <xf numFmtId="0" fontId="12" fillId="2" borderId="8" xfId="0" applyFont="1" applyFill="1" applyBorder="1" applyAlignment="1">
      <alignment vertical="top"/>
    </xf>
    <xf numFmtId="3" fontId="12" fillId="2" borderId="12" xfId="0" applyNumberFormat="1" applyFont="1" applyFill="1" applyBorder="1" applyAlignment="1">
      <alignment horizontal="right" vertical="top"/>
    </xf>
    <xf numFmtId="0" fontId="11" fillId="0" borderId="0" xfId="0" applyFont="1" applyAlignment="1">
      <alignment horizontal="left"/>
    </xf>
    <xf numFmtId="0" fontId="4" fillId="3" borderId="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justify" vertical="center" wrapText="1"/>
    </xf>
    <xf numFmtId="0" fontId="3" fillId="2" borderId="17" xfId="0" applyFont="1" applyFill="1" applyBorder="1" applyAlignment="1">
      <alignment horizontal="justify" vertical="center" wrapText="1"/>
    </xf>
    <xf numFmtId="3" fontId="2" fillId="2" borderId="18" xfId="0" applyNumberFormat="1" applyFont="1" applyFill="1" applyBorder="1" applyAlignment="1">
      <alignment horizontal="right" vertical="center" wrapText="1"/>
    </xf>
    <xf numFmtId="3" fontId="2" fillId="2" borderId="9" xfId="0" applyNumberFormat="1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justify" vertical="center" wrapText="1"/>
    </xf>
    <xf numFmtId="3" fontId="2" fillId="2" borderId="0" xfId="0" applyNumberFormat="1" applyFont="1" applyFill="1"/>
    <xf numFmtId="3" fontId="4" fillId="3" borderId="9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justify" vertical="center" wrapText="1"/>
    </xf>
    <xf numFmtId="3" fontId="3" fillId="2" borderId="18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37" fontId="4" fillId="3" borderId="9" xfId="2" applyNumberFormat="1" applyFont="1" applyFill="1" applyBorder="1" applyAlignment="1">
      <alignment horizontal="center" vertical="center"/>
    </xf>
    <xf numFmtId="37" fontId="4" fillId="3" borderId="9" xfId="2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164" fontId="8" fillId="2" borderId="10" xfId="2" applyNumberFormat="1" applyFont="1" applyFill="1" applyBorder="1" applyAlignment="1">
      <alignment horizontal="center"/>
    </xf>
    <xf numFmtId="164" fontId="8" fillId="2" borderId="12" xfId="2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9" fillId="2" borderId="0" xfId="0" applyFont="1" applyFill="1" applyAlignment="1">
      <alignment horizontal="left" vertical="top" wrapText="1"/>
    </xf>
    <xf numFmtId="0" fontId="12" fillId="3" borderId="9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18" fillId="3" borderId="9" xfId="4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top" wrapText="1" indent="1"/>
    </xf>
    <xf numFmtId="0" fontId="2" fillId="2" borderId="20" xfId="0" applyFont="1" applyFill="1" applyBorder="1" applyAlignment="1">
      <alignment horizontal="left" vertical="top" wrapText="1" inden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</cellXfs>
  <cellStyles count="5">
    <cellStyle name="Millares" xfId="1" builtinId="3"/>
    <cellStyle name="Millares 2" xfId="3"/>
    <cellStyle name="Normal" xfId="0" builtinId="0"/>
    <cellStyle name="Normal 2" xfId="4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%20de%20c&#225;lculo%20en%20C%20%20Users%20itj%20Documents%20ITJ%20ITJ%202015%20CUENTA%20PUBLICA%202015%2012%20DICIEMBRE%202015%20Tlaxcala%20Formatos%20para%20Cta%20Pub%20APARTADO%203%203%20Informacion%20Presupuestaria.docx%20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EAI"/>
      <sheetName val="CAdmon"/>
      <sheetName val="CTG"/>
      <sheetName val="COG"/>
      <sheetName val="CFG"/>
      <sheetName val="End Neto"/>
      <sheetName val="Post Fiscal"/>
      <sheetName val="Int"/>
      <sheetName val="CProg"/>
      <sheetName val="BMu"/>
      <sheetName val="BInmu"/>
      <sheetName val="Rel Cta Ba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5">
          <cell r="D45">
            <v>0</v>
          </cell>
          <cell r="G45">
            <v>0</v>
          </cell>
          <cell r="H45">
            <v>0</v>
          </cell>
        </row>
        <row r="50">
          <cell r="G50">
            <v>0</v>
          </cell>
        </row>
        <row r="51">
          <cell r="D51">
            <v>0</v>
          </cell>
        </row>
        <row r="53">
          <cell r="H53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view="pageLayout" topLeftCell="A37" zoomScaleNormal="100" workbookViewId="0">
      <selection activeCell="D42" sqref="D42"/>
    </sheetView>
  </sheetViews>
  <sheetFormatPr baseColWidth="10" defaultRowHeight="11.25" x14ac:dyDescent="0.2"/>
  <cols>
    <col min="1" max="1" width="1.140625" style="1" customWidth="1"/>
    <col min="2" max="3" width="3.7109375" style="2" customWidth="1"/>
    <col min="4" max="4" width="46.42578125" style="2" customWidth="1"/>
    <col min="5" max="10" width="15.7109375" style="2" customWidth="1"/>
    <col min="11" max="11" width="2" style="1" customWidth="1"/>
    <col min="12" max="16384" width="11.42578125" style="2"/>
  </cols>
  <sheetData>
    <row r="1" spans="1:10" s="1" customFormat="1" x14ac:dyDescent="0.2"/>
    <row r="2" spans="1:10" x14ac:dyDescent="0.2">
      <c r="B2" s="136" t="s">
        <v>0</v>
      </c>
      <c r="C2" s="137"/>
      <c r="D2" s="137"/>
      <c r="E2" s="137"/>
      <c r="F2" s="137"/>
      <c r="G2" s="137"/>
      <c r="H2" s="137"/>
      <c r="I2" s="137"/>
      <c r="J2" s="138"/>
    </row>
    <row r="3" spans="1:10" x14ac:dyDescent="0.2">
      <c r="B3" s="139" t="s">
        <v>1</v>
      </c>
      <c r="C3" s="140"/>
      <c r="D3" s="140"/>
      <c r="E3" s="140"/>
      <c r="F3" s="140"/>
      <c r="G3" s="140"/>
      <c r="H3" s="140"/>
      <c r="I3" s="140"/>
      <c r="J3" s="141"/>
    </row>
    <row r="4" spans="1:10" x14ac:dyDescent="0.2">
      <c r="B4" s="139" t="s">
        <v>2</v>
      </c>
      <c r="C4" s="140"/>
      <c r="D4" s="140"/>
      <c r="E4" s="140"/>
      <c r="F4" s="140"/>
      <c r="G4" s="140"/>
      <c r="H4" s="140"/>
      <c r="I4" s="140"/>
      <c r="J4" s="141"/>
    </row>
    <row r="5" spans="1:10" x14ac:dyDescent="0.2">
      <c r="B5" s="142" t="s">
        <v>3</v>
      </c>
      <c r="C5" s="143"/>
      <c r="D5" s="143"/>
      <c r="E5" s="143"/>
      <c r="F5" s="143"/>
      <c r="G5" s="143"/>
      <c r="H5" s="143"/>
      <c r="I5" s="143"/>
      <c r="J5" s="144"/>
    </row>
    <row r="6" spans="1:10" s="1" customFormat="1" x14ac:dyDescent="0.2">
      <c r="A6" s="3"/>
      <c r="B6" s="3"/>
      <c r="C6" s="3"/>
      <c r="D6" s="3"/>
      <c r="F6" s="4"/>
      <c r="G6" s="4"/>
      <c r="H6" s="4"/>
      <c r="I6" s="4"/>
      <c r="J6" s="4"/>
    </row>
    <row r="7" spans="1:10" ht="12" customHeight="1" x14ac:dyDescent="0.2">
      <c r="A7" s="5"/>
      <c r="B7" s="145" t="s">
        <v>4</v>
      </c>
      <c r="C7" s="145"/>
      <c r="D7" s="145"/>
      <c r="E7" s="145" t="s">
        <v>5</v>
      </c>
      <c r="F7" s="145"/>
      <c r="G7" s="145"/>
      <c r="H7" s="145"/>
      <c r="I7" s="145"/>
      <c r="J7" s="146" t="s">
        <v>6</v>
      </c>
    </row>
    <row r="8" spans="1:10" ht="22.5" x14ac:dyDescent="0.2">
      <c r="A8" s="3"/>
      <c r="B8" s="145"/>
      <c r="C8" s="145"/>
      <c r="D8" s="145"/>
      <c r="E8" s="6" t="s">
        <v>7</v>
      </c>
      <c r="F8" s="7" t="s">
        <v>8</v>
      </c>
      <c r="G8" s="6" t="s">
        <v>9</v>
      </c>
      <c r="H8" s="6" t="s">
        <v>10</v>
      </c>
      <c r="I8" s="6" t="s">
        <v>11</v>
      </c>
      <c r="J8" s="146"/>
    </row>
    <row r="9" spans="1:10" ht="12" customHeight="1" x14ac:dyDescent="0.2">
      <c r="A9" s="3"/>
      <c r="B9" s="145"/>
      <c r="C9" s="145"/>
      <c r="D9" s="145"/>
      <c r="E9" s="6" t="s">
        <v>12</v>
      </c>
      <c r="F9" s="6" t="s">
        <v>13</v>
      </c>
      <c r="G9" s="6" t="s">
        <v>14</v>
      </c>
      <c r="H9" s="6" t="s">
        <v>15</v>
      </c>
      <c r="I9" s="6" t="s">
        <v>16</v>
      </c>
      <c r="J9" s="6" t="s">
        <v>17</v>
      </c>
    </row>
    <row r="10" spans="1:10" ht="12" customHeight="1" x14ac:dyDescent="0.2">
      <c r="A10" s="8"/>
      <c r="B10" s="9"/>
      <c r="C10" s="10"/>
      <c r="D10" s="11"/>
      <c r="E10" s="12"/>
      <c r="F10" s="13"/>
      <c r="G10" s="13"/>
      <c r="H10" s="13"/>
      <c r="I10" s="13"/>
      <c r="J10" s="13"/>
    </row>
    <row r="11" spans="1:10" ht="12" customHeight="1" x14ac:dyDescent="0.2">
      <c r="A11" s="8"/>
      <c r="B11" s="147" t="s">
        <v>18</v>
      </c>
      <c r="C11" s="148"/>
      <c r="D11" s="149"/>
      <c r="E11" s="14"/>
      <c r="F11" s="15"/>
      <c r="G11" s="15"/>
      <c r="H11" s="15"/>
      <c r="I11" s="15"/>
      <c r="J11" s="15"/>
    </row>
    <row r="12" spans="1:10" ht="12" customHeight="1" x14ac:dyDescent="0.2">
      <c r="A12" s="8"/>
      <c r="B12" s="147" t="s">
        <v>19</v>
      </c>
      <c r="C12" s="148"/>
      <c r="D12" s="149"/>
      <c r="E12" s="14"/>
      <c r="F12" s="15"/>
      <c r="G12" s="15"/>
      <c r="H12" s="15"/>
      <c r="I12" s="15"/>
      <c r="J12" s="15"/>
    </row>
    <row r="13" spans="1:10" ht="12" customHeight="1" x14ac:dyDescent="0.2">
      <c r="A13" s="8"/>
      <c r="B13" s="147" t="s">
        <v>20</v>
      </c>
      <c r="C13" s="148"/>
      <c r="D13" s="149"/>
      <c r="E13" s="14"/>
      <c r="F13" s="15"/>
      <c r="G13" s="15"/>
      <c r="H13" s="15"/>
      <c r="I13" s="15"/>
      <c r="J13" s="15"/>
    </row>
    <row r="14" spans="1:10" ht="12" customHeight="1" x14ac:dyDescent="0.2">
      <c r="A14" s="8"/>
      <c r="B14" s="147" t="s">
        <v>21</v>
      </c>
      <c r="C14" s="148"/>
      <c r="D14" s="149"/>
      <c r="E14" s="14"/>
      <c r="F14" s="15"/>
      <c r="G14" s="15"/>
      <c r="H14" s="15"/>
      <c r="I14" s="15"/>
      <c r="J14" s="15"/>
    </row>
    <row r="15" spans="1:10" ht="12" customHeight="1" x14ac:dyDescent="0.2">
      <c r="A15" s="8"/>
      <c r="B15" s="147" t="s">
        <v>22</v>
      </c>
      <c r="C15" s="148"/>
      <c r="D15" s="149"/>
      <c r="E15" s="15">
        <f>SUM(E16:E17)</f>
        <v>0</v>
      </c>
      <c r="F15" s="15">
        <f>SUM(F16:F17)</f>
        <v>1072</v>
      </c>
      <c r="G15" s="15">
        <f>E15+F15</f>
        <v>1072</v>
      </c>
      <c r="H15" s="15">
        <f>SUM(H16:H17)</f>
        <v>1072</v>
      </c>
      <c r="I15" s="15">
        <f>SUM(I16:I17)</f>
        <v>1072</v>
      </c>
      <c r="J15" s="15">
        <f>SUM(J16:J17)</f>
        <v>1072</v>
      </c>
    </row>
    <row r="16" spans="1:10" ht="12" customHeight="1" x14ac:dyDescent="0.2">
      <c r="A16" s="8"/>
      <c r="B16" s="16"/>
      <c r="C16" s="148" t="s">
        <v>23</v>
      </c>
      <c r="D16" s="149"/>
      <c r="E16" s="14"/>
      <c r="F16" s="15"/>
      <c r="G16" s="15"/>
      <c r="H16" s="15"/>
      <c r="I16" s="15"/>
      <c r="J16" s="15"/>
    </row>
    <row r="17" spans="1:10" ht="12" customHeight="1" x14ac:dyDescent="0.2">
      <c r="A17" s="8"/>
      <c r="B17" s="16"/>
      <c r="C17" s="148" t="s">
        <v>24</v>
      </c>
      <c r="D17" s="149"/>
      <c r="E17" s="14">
        <v>0</v>
      </c>
      <c r="F17" s="15">
        <v>1072</v>
      </c>
      <c r="G17" s="15">
        <f>E17+F17</f>
        <v>1072</v>
      </c>
      <c r="H17" s="15">
        <v>1072</v>
      </c>
      <c r="I17" s="15">
        <f>H17</f>
        <v>1072</v>
      </c>
      <c r="J17" s="15">
        <f>I17-E17</f>
        <v>1072</v>
      </c>
    </row>
    <row r="18" spans="1:10" ht="12" customHeight="1" x14ac:dyDescent="0.2">
      <c r="A18" s="8"/>
      <c r="B18" s="147" t="s">
        <v>25</v>
      </c>
      <c r="C18" s="148"/>
      <c r="D18" s="149"/>
      <c r="E18" s="14"/>
      <c r="F18" s="15"/>
      <c r="G18" s="15"/>
      <c r="H18" s="15"/>
      <c r="I18" s="15"/>
      <c r="J18" s="15"/>
    </row>
    <row r="19" spans="1:10" ht="12" customHeight="1" x14ac:dyDescent="0.2">
      <c r="A19" s="8"/>
      <c r="B19" s="16"/>
      <c r="C19" s="148" t="s">
        <v>23</v>
      </c>
      <c r="D19" s="149"/>
      <c r="E19" s="14"/>
      <c r="F19" s="15"/>
      <c r="G19" s="15"/>
      <c r="H19" s="15"/>
      <c r="I19" s="15"/>
      <c r="J19" s="15"/>
    </row>
    <row r="20" spans="1:10" ht="12" customHeight="1" x14ac:dyDescent="0.2">
      <c r="A20" s="8"/>
      <c r="B20" s="16"/>
      <c r="C20" s="148" t="s">
        <v>24</v>
      </c>
      <c r="D20" s="149"/>
      <c r="E20" s="14"/>
      <c r="F20" s="15"/>
      <c r="G20" s="15"/>
      <c r="H20" s="15"/>
      <c r="I20" s="15"/>
      <c r="J20" s="15"/>
    </row>
    <row r="21" spans="1:10" ht="12" customHeight="1" x14ac:dyDescent="0.2">
      <c r="A21" s="8"/>
      <c r="B21" s="147" t="s">
        <v>26</v>
      </c>
      <c r="C21" s="148"/>
      <c r="D21" s="149"/>
      <c r="E21" s="14"/>
      <c r="F21" s="15"/>
      <c r="G21" s="15"/>
      <c r="H21" s="15"/>
      <c r="I21" s="15"/>
      <c r="J21" s="15"/>
    </row>
    <row r="22" spans="1:10" ht="12" customHeight="1" x14ac:dyDescent="0.2">
      <c r="A22" s="8"/>
      <c r="B22" s="147" t="s">
        <v>27</v>
      </c>
      <c r="C22" s="148"/>
      <c r="D22" s="149"/>
      <c r="E22" s="14">
        <v>7668268</v>
      </c>
      <c r="F22" s="15">
        <v>13028423</v>
      </c>
      <c r="G22" s="15">
        <f>E22+F22</f>
        <v>20696691</v>
      </c>
      <c r="H22" s="15">
        <v>20576337</v>
      </c>
      <c r="I22" s="15">
        <f>H22</f>
        <v>20576337</v>
      </c>
      <c r="J22" s="15">
        <f>I22-E22</f>
        <v>12908069</v>
      </c>
    </row>
    <row r="23" spans="1:10" ht="12" customHeight="1" x14ac:dyDescent="0.2">
      <c r="A23" s="17"/>
      <c r="B23" s="147" t="s">
        <v>28</v>
      </c>
      <c r="C23" s="148"/>
      <c r="D23" s="149"/>
      <c r="E23" s="14"/>
      <c r="F23" s="15"/>
      <c r="G23" s="15"/>
      <c r="H23" s="15"/>
      <c r="I23" s="15"/>
      <c r="J23" s="15"/>
    </row>
    <row r="24" spans="1:10" ht="12" customHeight="1" x14ac:dyDescent="0.2">
      <c r="A24" s="8"/>
      <c r="B24" s="147" t="s">
        <v>29</v>
      </c>
      <c r="C24" s="148"/>
      <c r="D24" s="149"/>
      <c r="E24" s="14"/>
      <c r="F24" s="15"/>
      <c r="G24" s="15"/>
      <c r="H24" s="15"/>
      <c r="I24" s="15"/>
      <c r="J24" s="15"/>
    </row>
    <row r="25" spans="1:10" ht="12" customHeight="1" x14ac:dyDescent="0.2">
      <c r="A25" s="8"/>
      <c r="B25" s="18"/>
      <c r="C25" s="19"/>
      <c r="D25" s="20"/>
      <c r="E25" s="21"/>
      <c r="F25" s="22"/>
      <c r="G25" s="22"/>
      <c r="H25" s="22"/>
      <c r="I25" s="22"/>
      <c r="J25" s="22"/>
    </row>
    <row r="26" spans="1:10" ht="12" customHeight="1" x14ac:dyDescent="0.2">
      <c r="A26" s="3"/>
      <c r="B26" s="23"/>
      <c r="C26" s="24"/>
      <c r="D26" s="25" t="s">
        <v>30</v>
      </c>
      <c r="E26" s="26">
        <f t="shared" ref="E26:J26" si="0">E15+E22</f>
        <v>7668268</v>
      </c>
      <c r="F26" s="26">
        <f t="shared" si="0"/>
        <v>13029495</v>
      </c>
      <c r="G26" s="26">
        <f t="shared" si="0"/>
        <v>20697763</v>
      </c>
      <c r="H26" s="26">
        <f t="shared" si="0"/>
        <v>20577409</v>
      </c>
      <c r="I26" s="26">
        <f t="shared" si="0"/>
        <v>20577409</v>
      </c>
      <c r="J26" s="150">
        <f t="shared" si="0"/>
        <v>12909141</v>
      </c>
    </row>
    <row r="27" spans="1:10" ht="12" customHeight="1" x14ac:dyDescent="0.2">
      <c r="A27" s="8"/>
      <c r="B27" s="27"/>
      <c r="C27" s="27"/>
      <c r="D27" s="27"/>
      <c r="E27" s="27"/>
      <c r="F27" s="27"/>
      <c r="G27" s="27"/>
      <c r="H27" s="152" t="s">
        <v>31</v>
      </c>
      <c r="I27" s="153"/>
      <c r="J27" s="151"/>
    </row>
    <row r="28" spans="1:10" ht="12" customHeight="1" x14ac:dyDescent="0.2">
      <c r="A28" s="3"/>
      <c r="B28" s="3"/>
      <c r="C28" s="3"/>
      <c r="D28" s="3"/>
      <c r="E28" s="4"/>
      <c r="F28" s="4"/>
      <c r="G28" s="4"/>
      <c r="H28" s="4"/>
      <c r="I28" s="4"/>
      <c r="J28" s="4"/>
    </row>
    <row r="29" spans="1:10" ht="12" customHeight="1" x14ac:dyDescent="0.2">
      <c r="A29" s="3"/>
      <c r="B29" s="146" t="s">
        <v>32</v>
      </c>
      <c r="C29" s="146"/>
      <c r="D29" s="146"/>
      <c r="E29" s="145" t="s">
        <v>5</v>
      </c>
      <c r="F29" s="145"/>
      <c r="G29" s="145"/>
      <c r="H29" s="145"/>
      <c r="I29" s="145"/>
      <c r="J29" s="146" t="s">
        <v>6</v>
      </c>
    </row>
    <row r="30" spans="1:10" ht="22.5" x14ac:dyDescent="0.2">
      <c r="A30" s="3"/>
      <c r="B30" s="146"/>
      <c r="C30" s="146"/>
      <c r="D30" s="146"/>
      <c r="E30" s="6" t="s">
        <v>7</v>
      </c>
      <c r="F30" s="7" t="s">
        <v>8</v>
      </c>
      <c r="G30" s="6" t="s">
        <v>9</v>
      </c>
      <c r="H30" s="6" t="s">
        <v>10</v>
      </c>
      <c r="I30" s="6" t="s">
        <v>11</v>
      </c>
      <c r="J30" s="146"/>
    </row>
    <row r="31" spans="1:10" ht="12" customHeight="1" x14ac:dyDescent="0.2">
      <c r="A31" s="3"/>
      <c r="B31" s="146"/>
      <c r="C31" s="146"/>
      <c r="D31" s="146"/>
      <c r="E31" s="6" t="s">
        <v>12</v>
      </c>
      <c r="F31" s="6" t="s">
        <v>13</v>
      </c>
      <c r="G31" s="6" t="s">
        <v>14</v>
      </c>
      <c r="H31" s="6" t="s">
        <v>15</v>
      </c>
      <c r="I31" s="6" t="s">
        <v>16</v>
      </c>
      <c r="J31" s="6" t="s">
        <v>17</v>
      </c>
    </row>
    <row r="32" spans="1:10" ht="12" customHeight="1" x14ac:dyDescent="0.2">
      <c r="A32" s="8"/>
      <c r="B32" s="9"/>
      <c r="C32" s="10"/>
      <c r="D32" s="11"/>
      <c r="E32" s="13"/>
      <c r="F32" s="13"/>
      <c r="G32" s="13"/>
      <c r="H32" s="13"/>
      <c r="I32" s="13"/>
      <c r="J32" s="13"/>
    </row>
    <row r="33" spans="1:10" ht="12" customHeight="1" x14ac:dyDescent="0.2">
      <c r="A33" s="8"/>
      <c r="B33" s="28" t="s">
        <v>33</v>
      </c>
      <c r="C33" s="29"/>
      <c r="D33" s="30"/>
      <c r="E33" s="31">
        <f t="shared" ref="E33:J33" si="1">E37+E43</f>
        <v>7668268</v>
      </c>
      <c r="F33" s="31">
        <f t="shared" si="1"/>
        <v>13029495</v>
      </c>
      <c r="G33" s="31">
        <f t="shared" si="1"/>
        <v>20697763</v>
      </c>
      <c r="H33" s="31">
        <f t="shared" si="1"/>
        <v>20577409</v>
      </c>
      <c r="I33" s="31">
        <f t="shared" si="1"/>
        <v>20577409</v>
      </c>
      <c r="J33" s="31">
        <f t="shared" si="1"/>
        <v>12909141</v>
      </c>
    </row>
    <row r="34" spans="1:10" ht="12" customHeight="1" x14ac:dyDescent="0.2">
      <c r="A34" s="8"/>
      <c r="B34" s="16"/>
      <c r="C34" s="148" t="s">
        <v>18</v>
      </c>
      <c r="D34" s="149"/>
      <c r="E34" s="32"/>
      <c r="F34" s="15"/>
      <c r="G34" s="15"/>
      <c r="H34" s="15"/>
      <c r="I34" s="15"/>
      <c r="J34" s="15"/>
    </row>
    <row r="35" spans="1:10" ht="12" customHeight="1" x14ac:dyDescent="0.2">
      <c r="A35" s="8"/>
      <c r="B35" s="16"/>
      <c r="C35" s="148" t="s">
        <v>20</v>
      </c>
      <c r="D35" s="149"/>
      <c r="E35" s="32"/>
      <c r="F35" s="15"/>
      <c r="G35" s="15"/>
      <c r="H35" s="15"/>
      <c r="I35" s="15"/>
      <c r="J35" s="15"/>
    </row>
    <row r="36" spans="1:10" ht="12" customHeight="1" x14ac:dyDescent="0.2">
      <c r="A36" s="8"/>
      <c r="B36" s="16"/>
      <c r="C36" s="148" t="s">
        <v>21</v>
      </c>
      <c r="D36" s="149"/>
      <c r="E36" s="32"/>
      <c r="F36" s="15"/>
      <c r="G36" s="15"/>
      <c r="H36" s="15"/>
      <c r="I36" s="15"/>
      <c r="J36" s="15"/>
    </row>
    <row r="37" spans="1:10" ht="12" customHeight="1" x14ac:dyDescent="0.2">
      <c r="A37" s="8"/>
      <c r="B37" s="16"/>
      <c r="C37" s="148" t="s">
        <v>22</v>
      </c>
      <c r="D37" s="149"/>
      <c r="E37" s="15">
        <f t="shared" ref="E37:J37" si="2">SUM(E38:E39)</f>
        <v>0</v>
      </c>
      <c r="F37" s="15">
        <f t="shared" si="2"/>
        <v>1072</v>
      </c>
      <c r="G37" s="15">
        <f t="shared" si="2"/>
        <v>1072</v>
      </c>
      <c r="H37" s="15">
        <f t="shared" si="2"/>
        <v>1072</v>
      </c>
      <c r="I37" s="15">
        <f t="shared" si="2"/>
        <v>1072</v>
      </c>
      <c r="J37" s="15">
        <f t="shared" si="2"/>
        <v>1072</v>
      </c>
    </row>
    <row r="38" spans="1:10" ht="12" customHeight="1" x14ac:dyDescent="0.2">
      <c r="A38" s="8"/>
      <c r="B38" s="16"/>
      <c r="C38" s="33"/>
      <c r="D38" s="34" t="s">
        <v>23</v>
      </c>
      <c r="E38" s="32"/>
      <c r="F38" s="15"/>
      <c r="G38" s="15"/>
      <c r="H38" s="15"/>
      <c r="I38" s="15"/>
      <c r="J38" s="15"/>
    </row>
    <row r="39" spans="1:10" ht="12" customHeight="1" x14ac:dyDescent="0.2">
      <c r="A39" s="8"/>
      <c r="B39" s="16"/>
      <c r="C39" s="33"/>
      <c r="D39" s="34" t="s">
        <v>24</v>
      </c>
      <c r="E39" s="35">
        <v>0</v>
      </c>
      <c r="F39" s="15">
        <v>1072</v>
      </c>
      <c r="G39" s="15">
        <f>E39+F39</f>
        <v>1072</v>
      </c>
      <c r="H39" s="15">
        <v>1072</v>
      </c>
      <c r="I39" s="15">
        <f>H39</f>
        <v>1072</v>
      </c>
      <c r="J39" s="15">
        <f>I39-E39</f>
        <v>1072</v>
      </c>
    </row>
    <row r="40" spans="1:10" ht="12" customHeight="1" x14ac:dyDescent="0.2">
      <c r="A40" s="8"/>
      <c r="B40" s="16"/>
      <c r="C40" s="148" t="s">
        <v>25</v>
      </c>
      <c r="D40" s="149"/>
      <c r="E40" s="32"/>
      <c r="F40" s="15"/>
      <c r="G40" s="15"/>
      <c r="H40" s="15"/>
      <c r="I40" s="15"/>
      <c r="J40" s="15"/>
    </row>
    <row r="41" spans="1:10" ht="12" customHeight="1" x14ac:dyDescent="0.2">
      <c r="A41" s="8"/>
      <c r="B41" s="16"/>
      <c r="C41" s="33"/>
      <c r="D41" s="34" t="s">
        <v>23</v>
      </c>
      <c r="E41" s="32"/>
      <c r="F41" s="15"/>
      <c r="G41" s="15"/>
      <c r="H41" s="15"/>
      <c r="I41" s="15"/>
      <c r="J41" s="15"/>
    </row>
    <row r="42" spans="1:10" ht="12" customHeight="1" x14ac:dyDescent="0.2">
      <c r="A42" s="8"/>
      <c r="B42" s="16"/>
      <c r="C42" s="33"/>
      <c r="D42" s="34" t="s">
        <v>24</v>
      </c>
      <c r="E42" s="32"/>
      <c r="F42" s="15"/>
      <c r="G42" s="15"/>
      <c r="H42" s="15"/>
      <c r="I42" s="15"/>
      <c r="J42" s="15"/>
    </row>
    <row r="43" spans="1:10" ht="12" customHeight="1" x14ac:dyDescent="0.2">
      <c r="A43" s="8"/>
      <c r="B43" s="16"/>
      <c r="C43" s="148" t="s">
        <v>27</v>
      </c>
      <c r="D43" s="149"/>
      <c r="E43" s="15">
        <v>7668268</v>
      </c>
      <c r="F43" s="15">
        <v>13028423</v>
      </c>
      <c r="G43" s="15">
        <f>E43+F43</f>
        <v>20696691</v>
      </c>
      <c r="H43" s="15">
        <v>20576337</v>
      </c>
      <c r="I43" s="15">
        <f>H43</f>
        <v>20576337</v>
      </c>
      <c r="J43" s="15">
        <f>I43-E43</f>
        <v>12908069</v>
      </c>
    </row>
    <row r="44" spans="1:10" ht="12" customHeight="1" x14ac:dyDescent="0.2">
      <c r="A44" s="8"/>
      <c r="B44" s="16"/>
      <c r="C44" s="148" t="s">
        <v>28</v>
      </c>
      <c r="D44" s="149"/>
      <c r="E44" s="32"/>
      <c r="F44" s="15"/>
      <c r="G44" s="15"/>
      <c r="H44" s="15"/>
      <c r="I44" s="15"/>
      <c r="J44" s="15"/>
    </row>
    <row r="45" spans="1:10" ht="12" customHeight="1" x14ac:dyDescent="0.2">
      <c r="A45" s="8"/>
      <c r="B45" s="16"/>
      <c r="C45" s="36"/>
      <c r="D45" s="34"/>
      <c r="E45" s="32"/>
      <c r="F45" s="15"/>
      <c r="G45" s="15"/>
      <c r="H45" s="15"/>
      <c r="I45" s="15"/>
      <c r="J45" s="15"/>
    </row>
    <row r="46" spans="1:10" ht="12" customHeight="1" x14ac:dyDescent="0.2">
      <c r="A46" s="8"/>
      <c r="B46" s="28" t="s">
        <v>34</v>
      </c>
      <c r="C46" s="29"/>
      <c r="D46" s="34"/>
      <c r="E46" s="32"/>
      <c r="F46" s="15"/>
      <c r="G46" s="15"/>
      <c r="H46" s="15"/>
      <c r="I46" s="15"/>
      <c r="J46" s="15"/>
    </row>
    <row r="47" spans="1:10" ht="12" customHeight="1" x14ac:dyDescent="0.2">
      <c r="A47" s="8"/>
      <c r="B47" s="28"/>
      <c r="C47" s="148" t="s">
        <v>19</v>
      </c>
      <c r="D47" s="149"/>
      <c r="E47" s="32"/>
      <c r="F47" s="15"/>
      <c r="G47" s="15"/>
      <c r="H47" s="15"/>
      <c r="I47" s="15"/>
      <c r="J47" s="15"/>
    </row>
    <row r="48" spans="1:10" ht="12" customHeight="1" x14ac:dyDescent="0.2">
      <c r="A48" s="8"/>
      <c r="B48" s="16"/>
      <c r="C48" s="148" t="s">
        <v>26</v>
      </c>
      <c r="D48" s="149"/>
      <c r="E48" s="32"/>
      <c r="F48" s="15"/>
      <c r="G48" s="15"/>
      <c r="H48" s="15"/>
      <c r="I48" s="15"/>
      <c r="J48" s="15"/>
    </row>
    <row r="49" spans="1:11" ht="12" customHeight="1" x14ac:dyDescent="0.2">
      <c r="A49" s="8"/>
      <c r="B49" s="16"/>
      <c r="C49" s="148" t="s">
        <v>28</v>
      </c>
      <c r="D49" s="149"/>
      <c r="E49" s="32"/>
      <c r="F49" s="15"/>
      <c r="G49" s="15"/>
      <c r="H49" s="15"/>
      <c r="I49" s="15"/>
      <c r="J49" s="15"/>
    </row>
    <row r="50" spans="1:11" s="42" customFormat="1" ht="12" customHeight="1" x14ac:dyDescent="0.2">
      <c r="A50" s="3"/>
      <c r="B50" s="37"/>
      <c r="C50" s="38"/>
      <c r="D50" s="39"/>
      <c r="E50" s="40"/>
      <c r="F50" s="40"/>
      <c r="G50" s="40"/>
      <c r="H50" s="40"/>
      <c r="I50" s="40"/>
      <c r="J50" s="40"/>
      <c r="K50" s="41"/>
    </row>
    <row r="51" spans="1:11" ht="12" customHeight="1" x14ac:dyDescent="0.2">
      <c r="A51" s="8"/>
      <c r="B51" s="28" t="s">
        <v>35</v>
      </c>
      <c r="C51" s="43"/>
      <c r="D51" s="34"/>
      <c r="E51" s="15"/>
      <c r="F51" s="15"/>
      <c r="G51" s="15"/>
      <c r="H51" s="15"/>
      <c r="I51" s="15"/>
      <c r="J51" s="15"/>
    </row>
    <row r="52" spans="1:11" ht="12" customHeight="1" x14ac:dyDescent="0.2">
      <c r="A52" s="8"/>
      <c r="B52" s="16"/>
      <c r="C52" s="148" t="s">
        <v>29</v>
      </c>
      <c r="D52" s="149"/>
      <c r="E52" s="32"/>
      <c r="F52" s="15"/>
      <c r="G52" s="15"/>
      <c r="H52" s="15"/>
      <c r="I52" s="15"/>
      <c r="J52" s="15"/>
    </row>
    <row r="53" spans="1:11" ht="12" customHeight="1" x14ac:dyDescent="0.2">
      <c r="A53" s="8"/>
      <c r="B53" s="18"/>
      <c r="C53" s="19"/>
      <c r="D53" s="20"/>
      <c r="E53" s="22"/>
      <c r="F53" s="22"/>
      <c r="G53" s="22"/>
      <c r="H53" s="22"/>
      <c r="I53" s="22"/>
      <c r="J53" s="22"/>
    </row>
    <row r="54" spans="1:11" ht="12" customHeight="1" x14ac:dyDescent="0.2">
      <c r="A54" s="3"/>
      <c r="B54" s="23"/>
      <c r="C54" s="24"/>
      <c r="D54" s="44" t="s">
        <v>30</v>
      </c>
      <c r="E54" s="26">
        <f t="shared" ref="E54:J54" si="3">E33</f>
        <v>7668268</v>
      </c>
      <c r="F54" s="26">
        <f t="shared" si="3"/>
        <v>13029495</v>
      </c>
      <c r="G54" s="26">
        <f t="shared" si="3"/>
        <v>20697763</v>
      </c>
      <c r="H54" s="26">
        <f t="shared" si="3"/>
        <v>20577409</v>
      </c>
      <c r="I54" s="26">
        <f t="shared" si="3"/>
        <v>20577409</v>
      </c>
      <c r="J54" s="150">
        <f t="shared" si="3"/>
        <v>12909141</v>
      </c>
    </row>
    <row r="55" spans="1:11" x14ac:dyDescent="0.2">
      <c r="A55" s="8"/>
      <c r="B55" s="27"/>
      <c r="C55" s="27"/>
      <c r="D55" s="27"/>
      <c r="E55" s="27"/>
      <c r="F55" s="27"/>
      <c r="G55" s="27"/>
      <c r="H55" s="152" t="s">
        <v>31</v>
      </c>
      <c r="I55" s="153"/>
      <c r="J55" s="151"/>
    </row>
    <row r="56" spans="1:11" x14ac:dyDescent="0.2">
      <c r="A56" s="8"/>
      <c r="B56" s="154"/>
      <c r="C56" s="154"/>
      <c r="D56" s="154"/>
      <c r="E56" s="154"/>
      <c r="F56" s="154"/>
      <c r="G56" s="154"/>
      <c r="H56" s="154"/>
      <c r="I56" s="154"/>
      <c r="J56" s="154"/>
    </row>
    <row r="57" spans="1:11" x14ac:dyDescent="0.2">
      <c r="B57" s="1" t="s">
        <v>36</v>
      </c>
      <c r="C57" s="1"/>
      <c r="D57" s="1"/>
      <c r="E57" s="1"/>
      <c r="F57" s="1"/>
      <c r="G57" s="1"/>
      <c r="H57" s="1"/>
      <c r="I57" s="1"/>
      <c r="J57" s="1"/>
    </row>
    <row r="58" spans="1:11" x14ac:dyDescent="0.2">
      <c r="B58" s="1"/>
      <c r="C58" s="1"/>
      <c r="D58" s="1"/>
      <c r="E58" s="1"/>
      <c r="F58" s="1"/>
      <c r="G58" s="1"/>
      <c r="H58" s="1"/>
      <c r="I58" s="1"/>
      <c r="J58" s="1"/>
    </row>
    <row r="59" spans="1:11" x14ac:dyDescent="0.2">
      <c r="B59" s="1"/>
      <c r="C59" s="1"/>
      <c r="D59" s="1"/>
      <c r="E59" s="1"/>
      <c r="F59" s="1"/>
      <c r="G59" s="1"/>
      <c r="H59" s="1"/>
      <c r="I59" s="1"/>
      <c r="J59" s="1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ageMargins left="0.70866141732283472" right="0.70866141732283472" top="0.74803149606299213" bottom="0.74803149606299213" header="0.31496062992125984" footer="0.31496062992125984"/>
  <pageSetup scale="72" orientation="landscape" verticalDpi="0" r:id="rId1"/>
  <headerFooter>
    <oddHeader>&amp;CSECTOR PARAESTATAL</oddHeader>
    <oddFooter>&amp;CPRESUPUESTARIA/1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tabSelected="1" view="pageLayout" topLeftCell="A40" zoomScaleNormal="100" workbookViewId="0">
      <selection activeCell="B51" sqref="B51"/>
    </sheetView>
  </sheetViews>
  <sheetFormatPr baseColWidth="10" defaultRowHeight="14.25" x14ac:dyDescent="0.2"/>
  <cols>
    <col min="1" max="1" width="1.140625" style="80" customWidth="1"/>
    <col min="2" max="2" width="57" style="80" customWidth="1"/>
    <col min="3" max="16384" width="11.42578125" style="80"/>
  </cols>
  <sheetData>
    <row r="1" spans="1:5" x14ac:dyDescent="0.2">
      <c r="A1" s="185" t="s">
        <v>1</v>
      </c>
      <c r="B1" s="186"/>
      <c r="C1" s="186"/>
      <c r="D1" s="186"/>
      <c r="E1" s="187"/>
    </row>
    <row r="2" spans="1:5" x14ac:dyDescent="0.2">
      <c r="A2" s="188" t="s">
        <v>173</v>
      </c>
      <c r="B2" s="189"/>
      <c r="C2" s="189"/>
      <c r="D2" s="189"/>
      <c r="E2" s="190"/>
    </row>
    <row r="3" spans="1:5" x14ac:dyDescent="0.2">
      <c r="A3" s="191" t="s">
        <v>3</v>
      </c>
      <c r="B3" s="192"/>
      <c r="C3" s="192"/>
      <c r="D3" s="192"/>
      <c r="E3" s="193"/>
    </row>
    <row r="4" spans="1:5" ht="6" customHeight="1" x14ac:dyDescent="0.2">
      <c r="A4" s="1"/>
      <c r="B4" s="1"/>
      <c r="C4" s="1"/>
      <c r="D4" s="1"/>
      <c r="E4" s="1"/>
    </row>
    <row r="5" spans="1:5" x14ac:dyDescent="0.2">
      <c r="A5" s="184" t="s">
        <v>39</v>
      </c>
      <c r="B5" s="184"/>
      <c r="C5" s="126" t="s">
        <v>7</v>
      </c>
      <c r="D5" s="126" t="s">
        <v>10</v>
      </c>
      <c r="E5" s="126" t="s">
        <v>174</v>
      </c>
    </row>
    <row r="6" spans="1:5" ht="5.25" customHeight="1" thickBot="1" x14ac:dyDescent="0.25">
      <c r="A6" s="97"/>
      <c r="B6" s="98"/>
      <c r="C6" s="99"/>
      <c r="D6" s="99"/>
      <c r="E6" s="99"/>
    </row>
    <row r="7" spans="1:5" ht="15" thickBot="1" x14ac:dyDescent="0.25">
      <c r="A7" s="127"/>
      <c r="B7" s="128" t="s">
        <v>175</v>
      </c>
      <c r="C7" s="129">
        <f>+C8+C9</f>
        <v>7668268</v>
      </c>
      <c r="D7" s="129">
        <f t="shared" ref="D7:E7" si="0">+D8+D9</f>
        <v>20577409</v>
      </c>
      <c r="E7" s="129">
        <f t="shared" si="0"/>
        <v>20577409</v>
      </c>
    </row>
    <row r="8" spans="1:5" x14ac:dyDescent="0.2">
      <c r="A8" s="194" t="s">
        <v>176</v>
      </c>
      <c r="B8" s="195"/>
      <c r="C8" s="72">
        <v>7668268</v>
      </c>
      <c r="D8" s="72">
        <v>20577409</v>
      </c>
      <c r="E8" s="72">
        <f>D8</f>
        <v>20577409</v>
      </c>
    </row>
    <row r="9" spans="1:5" x14ac:dyDescent="0.2">
      <c r="A9" s="196" t="s">
        <v>177</v>
      </c>
      <c r="B9" s="197"/>
      <c r="C9" s="130">
        <f>+[1]EAI!D45</f>
        <v>0</v>
      </c>
      <c r="D9" s="130">
        <f>+[1]EAI!G45</f>
        <v>0</v>
      </c>
      <c r="E9" s="130">
        <f>+[1]EAI!H45</f>
        <v>0</v>
      </c>
    </row>
    <row r="10" spans="1:5" ht="6.75" customHeight="1" thickBot="1" x14ac:dyDescent="0.25">
      <c r="A10" s="100"/>
      <c r="B10" s="102"/>
      <c r="C10" s="68"/>
      <c r="D10" s="68"/>
      <c r="E10" s="68"/>
    </row>
    <row r="11" spans="1:5" ht="15" thickBot="1" x14ac:dyDescent="0.25">
      <c r="A11" s="131"/>
      <c r="B11" s="128" t="s">
        <v>178</v>
      </c>
      <c r="C11" s="129">
        <f>+C12+C13</f>
        <v>7668268</v>
      </c>
      <c r="D11" s="129">
        <f t="shared" ref="D11:E11" si="1">+D12+D13</f>
        <v>19833478</v>
      </c>
      <c r="E11" s="129">
        <f t="shared" si="1"/>
        <v>19830462</v>
      </c>
    </row>
    <row r="12" spans="1:5" x14ac:dyDescent="0.2">
      <c r="A12" s="198" t="s">
        <v>179</v>
      </c>
      <c r="B12" s="199"/>
      <c r="C12" s="72"/>
      <c r="D12" s="72"/>
      <c r="E12" s="72"/>
    </row>
    <row r="13" spans="1:5" x14ac:dyDescent="0.2">
      <c r="A13" s="196" t="s">
        <v>180</v>
      </c>
      <c r="B13" s="197"/>
      <c r="C13" s="130">
        <v>7668268</v>
      </c>
      <c r="D13" s="130">
        <v>19833478</v>
      </c>
      <c r="E13" s="130">
        <f>D13-3016</f>
        <v>19830462</v>
      </c>
    </row>
    <row r="14" spans="1:5" ht="5.25" customHeight="1" thickBot="1" x14ac:dyDescent="0.25">
      <c r="A14" s="103"/>
      <c r="B14" s="101"/>
      <c r="C14" s="68"/>
      <c r="D14" s="68"/>
      <c r="E14" s="68"/>
    </row>
    <row r="15" spans="1:5" ht="15" thickBot="1" x14ac:dyDescent="0.25">
      <c r="A15" s="127"/>
      <c r="B15" s="128" t="s">
        <v>181</v>
      </c>
      <c r="C15" s="129">
        <f>+C7-C11</f>
        <v>0</v>
      </c>
      <c r="D15" s="129">
        <f t="shared" ref="D15:E15" si="2">+D7-D11</f>
        <v>743931</v>
      </c>
      <c r="E15" s="129">
        <f t="shared" si="2"/>
        <v>746947</v>
      </c>
    </row>
    <row r="16" spans="1:5" x14ac:dyDescent="0.2">
      <c r="A16" s="1"/>
      <c r="B16" s="1"/>
      <c r="C16" s="132"/>
      <c r="D16" s="132"/>
      <c r="E16" s="132"/>
    </row>
    <row r="17" spans="1:5" x14ac:dyDescent="0.2">
      <c r="A17" s="184" t="s">
        <v>39</v>
      </c>
      <c r="B17" s="184"/>
      <c r="C17" s="133" t="s">
        <v>7</v>
      </c>
      <c r="D17" s="133" t="s">
        <v>10</v>
      </c>
      <c r="E17" s="133" t="s">
        <v>174</v>
      </c>
    </row>
    <row r="18" spans="1:5" ht="6.75" customHeight="1" x14ac:dyDescent="0.2">
      <c r="A18" s="97"/>
      <c r="B18" s="98"/>
      <c r="C18" s="134"/>
      <c r="D18" s="134"/>
      <c r="E18" s="134"/>
    </row>
    <row r="19" spans="1:5" x14ac:dyDescent="0.2">
      <c r="A19" s="200" t="s">
        <v>182</v>
      </c>
      <c r="B19" s="201"/>
      <c r="C19" s="130">
        <f>+C15</f>
        <v>0</v>
      </c>
      <c r="D19" s="130">
        <f t="shared" ref="D19:E19" si="3">+D15</f>
        <v>743931</v>
      </c>
      <c r="E19" s="130">
        <f t="shared" si="3"/>
        <v>746947</v>
      </c>
    </row>
    <row r="20" spans="1:5" ht="6" customHeight="1" x14ac:dyDescent="0.2">
      <c r="A20" s="100"/>
      <c r="B20" s="102"/>
      <c r="C20" s="68"/>
      <c r="D20" s="68"/>
      <c r="E20" s="68"/>
    </row>
    <row r="21" spans="1:5" x14ac:dyDescent="0.2">
      <c r="A21" s="200" t="s">
        <v>183</v>
      </c>
      <c r="B21" s="201"/>
      <c r="C21" s="130"/>
      <c r="D21" s="130"/>
      <c r="E21" s="130"/>
    </row>
    <row r="22" spans="1:5" ht="7.5" customHeight="1" thickBot="1" x14ac:dyDescent="0.25">
      <c r="A22" s="103"/>
      <c r="B22" s="101"/>
      <c r="C22" s="68"/>
      <c r="D22" s="68"/>
      <c r="E22" s="68"/>
    </row>
    <row r="23" spans="1:5" ht="15" thickBot="1" x14ac:dyDescent="0.25">
      <c r="A23" s="131"/>
      <c r="B23" s="128" t="s">
        <v>184</v>
      </c>
      <c r="C23" s="135">
        <f>+C19-C21</f>
        <v>0</v>
      </c>
      <c r="D23" s="135">
        <f t="shared" ref="D23:E23" si="4">+D19-D21</f>
        <v>743931</v>
      </c>
      <c r="E23" s="135">
        <f t="shared" si="4"/>
        <v>746947</v>
      </c>
    </row>
    <row r="24" spans="1:5" x14ac:dyDescent="0.2">
      <c r="A24" s="1"/>
      <c r="B24" s="1"/>
      <c r="C24" s="132"/>
      <c r="D24" s="132"/>
      <c r="E24" s="132"/>
    </row>
    <row r="25" spans="1:5" x14ac:dyDescent="0.2">
      <c r="A25" s="184" t="s">
        <v>39</v>
      </c>
      <c r="B25" s="184"/>
      <c r="C25" s="133" t="s">
        <v>7</v>
      </c>
      <c r="D25" s="133" t="s">
        <v>10</v>
      </c>
      <c r="E25" s="133" t="s">
        <v>174</v>
      </c>
    </row>
    <row r="26" spans="1:5" ht="5.25" customHeight="1" x14ac:dyDescent="0.2">
      <c r="A26" s="97"/>
      <c r="B26" s="98"/>
      <c r="C26" s="134"/>
      <c r="D26" s="134"/>
      <c r="E26" s="134"/>
    </row>
    <row r="27" spans="1:5" x14ac:dyDescent="0.2">
      <c r="A27" s="200" t="s">
        <v>185</v>
      </c>
      <c r="B27" s="201"/>
      <c r="C27" s="130">
        <f>+[1]EAI!D51</f>
        <v>0</v>
      </c>
      <c r="D27" s="130">
        <f>+[1]EAI!G50</f>
        <v>0</v>
      </c>
      <c r="E27" s="130">
        <f>+[1]EAI!H53</f>
        <v>0</v>
      </c>
    </row>
    <row r="28" spans="1:5" ht="5.25" customHeight="1" x14ac:dyDescent="0.2">
      <c r="A28" s="100"/>
      <c r="B28" s="102"/>
      <c r="C28" s="68"/>
      <c r="D28" s="68"/>
      <c r="E28" s="68"/>
    </row>
    <row r="29" spans="1:5" x14ac:dyDescent="0.2">
      <c r="A29" s="200" t="s">
        <v>186</v>
      </c>
      <c r="B29" s="201"/>
      <c r="C29" s="130"/>
      <c r="D29" s="130"/>
      <c r="E29" s="130"/>
    </row>
    <row r="30" spans="1:5" ht="3.75" customHeight="1" thickBot="1" x14ac:dyDescent="0.25">
      <c r="A30" s="104"/>
      <c r="B30" s="105"/>
      <c r="C30" s="72"/>
      <c r="D30" s="72"/>
      <c r="E30" s="72"/>
    </row>
    <row r="31" spans="1:5" ht="15" thickBot="1" x14ac:dyDescent="0.25">
      <c r="A31" s="131"/>
      <c r="B31" s="128" t="s">
        <v>187</v>
      </c>
      <c r="C31" s="135">
        <f>+C27-C29</f>
        <v>0</v>
      </c>
      <c r="D31" s="135">
        <f t="shared" ref="D31:E31" si="5">+D27-D29</f>
        <v>0</v>
      </c>
      <c r="E31" s="135">
        <f t="shared" si="5"/>
        <v>0</v>
      </c>
    </row>
    <row r="32" spans="1:5" s="79" customFormat="1" x14ac:dyDescent="0.2">
      <c r="A32" s="1"/>
      <c r="B32" s="1"/>
      <c r="C32" s="1"/>
      <c r="D32" s="1"/>
      <c r="E32" s="1"/>
    </row>
    <row r="33" spans="1:5" ht="23.25" customHeight="1" x14ac:dyDescent="0.2">
      <c r="A33" s="1"/>
      <c r="B33" s="202" t="s">
        <v>188</v>
      </c>
      <c r="C33" s="202"/>
      <c r="D33" s="202"/>
      <c r="E33" s="202"/>
    </row>
    <row r="34" spans="1:5" ht="28.5" customHeight="1" x14ac:dyDescent="0.2">
      <c r="A34" s="1"/>
      <c r="B34" s="202" t="s">
        <v>189</v>
      </c>
      <c r="C34" s="202"/>
      <c r="D34" s="202"/>
      <c r="E34" s="202"/>
    </row>
    <row r="35" spans="1:5" x14ac:dyDescent="0.2">
      <c r="A35" s="1"/>
      <c r="B35" s="203" t="s">
        <v>190</v>
      </c>
      <c r="C35" s="203"/>
      <c r="D35" s="203"/>
      <c r="E35" s="203"/>
    </row>
  </sheetData>
  <mergeCells count="17">
    <mergeCell ref="A27:B27"/>
    <mergeCell ref="A29:B29"/>
    <mergeCell ref="B33:E33"/>
    <mergeCell ref="B34:E34"/>
    <mergeCell ref="B35:E35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0866141732283472" right="0.70866141732283472" top="0.74803149606299213" bottom="0.74803149606299213" header="0.31496062992125984" footer="0.31496062992125984"/>
  <pageSetup orientation="landscape" verticalDpi="0" r:id="rId1"/>
  <headerFooter>
    <oddHeader>&amp;CENTIDAD FEDERATIVA DE TLAXCALA</oddHeader>
    <oddFooter>&amp;CPRESUPUESTARIA/10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view="pageLayout" topLeftCell="A43" zoomScaleNormal="100" workbookViewId="0">
      <selection activeCell="C57" sqref="C57"/>
    </sheetView>
  </sheetViews>
  <sheetFormatPr baseColWidth="10" defaultRowHeight="12" x14ac:dyDescent="0.2"/>
  <cols>
    <col min="1" max="1" width="2.28515625" style="45" customWidth="1"/>
    <col min="2" max="2" width="3.28515625" style="64" customWidth="1"/>
    <col min="3" max="3" width="52.5703125" style="64" customWidth="1"/>
    <col min="4" max="9" width="12.7109375" style="64" customWidth="1"/>
    <col min="10" max="10" width="2.7109375" style="45" customWidth="1"/>
    <col min="11" max="16384" width="11.42578125" style="47"/>
  </cols>
  <sheetData>
    <row r="1" spans="2:9" s="45" customFormat="1" x14ac:dyDescent="0.2">
      <c r="B1" s="46"/>
      <c r="C1" s="46"/>
      <c r="D1" s="46"/>
      <c r="E1" s="46"/>
      <c r="F1" s="46"/>
      <c r="G1" s="46"/>
      <c r="H1" s="46"/>
      <c r="I1" s="46"/>
    </row>
    <row r="2" spans="2:9" x14ac:dyDescent="0.2">
      <c r="B2" s="157" t="s">
        <v>0</v>
      </c>
      <c r="C2" s="158"/>
      <c r="D2" s="158"/>
      <c r="E2" s="158"/>
      <c r="F2" s="158"/>
      <c r="G2" s="158"/>
      <c r="H2" s="158"/>
      <c r="I2" s="159"/>
    </row>
    <row r="3" spans="2:9" x14ac:dyDescent="0.2">
      <c r="B3" s="160" t="s">
        <v>1</v>
      </c>
      <c r="C3" s="161"/>
      <c r="D3" s="161"/>
      <c r="E3" s="161"/>
      <c r="F3" s="161"/>
      <c r="G3" s="161"/>
      <c r="H3" s="161"/>
      <c r="I3" s="162"/>
    </row>
    <row r="4" spans="2:9" x14ac:dyDescent="0.2">
      <c r="B4" s="160" t="s">
        <v>37</v>
      </c>
      <c r="C4" s="161"/>
      <c r="D4" s="161"/>
      <c r="E4" s="161"/>
      <c r="F4" s="161"/>
      <c r="G4" s="161"/>
      <c r="H4" s="161"/>
      <c r="I4" s="162"/>
    </row>
    <row r="5" spans="2:9" x14ac:dyDescent="0.2">
      <c r="B5" s="160" t="s">
        <v>38</v>
      </c>
      <c r="C5" s="161"/>
      <c r="D5" s="161"/>
      <c r="E5" s="161"/>
      <c r="F5" s="161"/>
      <c r="G5" s="161"/>
      <c r="H5" s="161"/>
      <c r="I5" s="162"/>
    </row>
    <row r="6" spans="2:9" x14ac:dyDescent="0.2">
      <c r="B6" s="163" t="s">
        <v>3</v>
      </c>
      <c r="C6" s="164"/>
      <c r="D6" s="164"/>
      <c r="E6" s="164"/>
      <c r="F6" s="164"/>
      <c r="G6" s="164"/>
      <c r="H6" s="164"/>
      <c r="I6" s="165"/>
    </row>
    <row r="7" spans="2:9" s="45" customFormat="1" x14ac:dyDescent="0.2">
      <c r="B7" s="46"/>
      <c r="C7" s="46"/>
      <c r="D7" s="46"/>
      <c r="E7" s="46"/>
      <c r="F7" s="46"/>
      <c r="G7" s="46"/>
      <c r="H7" s="46"/>
      <c r="I7" s="46"/>
    </row>
    <row r="8" spans="2:9" x14ac:dyDescent="0.2">
      <c r="B8" s="155" t="s">
        <v>39</v>
      </c>
      <c r="C8" s="155"/>
      <c r="D8" s="156" t="s">
        <v>40</v>
      </c>
      <c r="E8" s="156"/>
      <c r="F8" s="156"/>
      <c r="G8" s="156"/>
      <c r="H8" s="156"/>
      <c r="I8" s="156" t="s">
        <v>41</v>
      </c>
    </row>
    <row r="9" spans="2:9" ht="24" x14ac:dyDescent="0.2">
      <c r="B9" s="155"/>
      <c r="C9" s="155"/>
      <c r="D9" s="48" t="s">
        <v>42</v>
      </c>
      <c r="E9" s="48" t="s">
        <v>43</v>
      </c>
      <c r="F9" s="48" t="s">
        <v>9</v>
      </c>
      <c r="G9" s="48" t="s">
        <v>10</v>
      </c>
      <c r="H9" s="48" t="s">
        <v>44</v>
      </c>
      <c r="I9" s="156"/>
    </row>
    <row r="10" spans="2:9" x14ac:dyDescent="0.2">
      <c r="B10" s="155"/>
      <c r="C10" s="155"/>
      <c r="D10" s="48">
        <v>1</v>
      </c>
      <c r="E10" s="48">
        <v>2</v>
      </c>
      <c r="F10" s="48" t="s">
        <v>45</v>
      </c>
      <c r="G10" s="48">
        <v>4</v>
      </c>
      <c r="H10" s="48">
        <v>5</v>
      </c>
      <c r="I10" s="48" t="s">
        <v>46</v>
      </c>
    </row>
    <row r="11" spans="2:9" x14ac:dyDescent="0.2">
      <c r="B11" s="49"/>
      <c r="C11" s="50"/>
      <c r="D11" s="51"/>
      <c r="E11" s="51"/>
      <c r="F11" s="51"/>
      <c r="G11" s="51"/>
      <c r="H11" s="51"/>
      <c r="I11" s="51"/>
    </row>
    <row r="12" spans="2:9" x14ac:dyDescent="0.2">
      <c r="B12" s="52"/>
      <c r="C12" s="53" t="s">
        <v>47</v>
      </c>
      <c r="D12" s="54">
        <v>7668268</v>
      </c>
      <c r="E12" s="54">
        <v>13029265</v>
      </c>
      <c r="F12" s="54">
        <f>D12+E12</f>
        <v>20697533</v>
      </c>
      <c r="G12" s="54">
        <v>19833478</v>
      </c>
      <c r="H12" s="54">
        <v>9830462</v>
      </c>
      <c r="I12" s="54">
        <f>F12-G12</f>
        <v>864055</v>
      </c>
    </row>
    <row r="13" spans="2:9" x14ac:dyDescent="0.2">
      <c r="B13" s="52"/>
      <c r="C13" s="53"/>
      <c r="D13" s="55"/>
      <c r="E13" s="55"/>
      <c r="F13" s="55"/>
      <c r="G13" s="55"/>
      <c r="H13" s="55"/>
      <c r="I13" s="55"/>
    </row>
    <row r="14" spans="2:9" x14ac:dyDescent="0.2">
      <c r="B14" s="52"/>
      <c r="C14" s="53"/>
      <c r="D14" s="55"/>
      <c r="E14" s="55"/>
      <c r="F14" s="55"/>
      <c r="G14" s="55"/>
      <c r="H14" s="55"/>
      <c r="I14" s="55"/>
    </row>
    <row r="15" spans="2:9" x14ac:dyDescent="0.2">
      <c r="B15" s="52"/>
      <c r="C15" s="53"/>
      <c r="D15" s="55"/>
      <c r="E15" s="55"/>
      <c r="F15" s="55"/>
      <c r="G15" s="55"/>
      <c r="H15" s="55"/>
      <c r="I15" s="55"/>
    </row>
    <row r="16" spans="2:9" x14ac:dyDescent="0.2">
      <c r="B16" s="52"/>
      <c r="C16" s="53"/>
      <c r="D16" s="55"/>
      <c r="E16" s="55"/>
      <c r="F16" s="55"/>
      <c r="G16" s="55"/>
      <c r="H16" s="55"/>
      <c r="I16" s="55"/>
    </row>
    <row r="17" spans="1:10" x14ac:dyDescent="0.2">
      <c r="B17" s="52"/>
      <c r="C17" s="53"/>
      <c r="D17" s="55"/>
      <c r="E17" s="55"/>
      <c r="F17" s="55"/>
      <c r="G17" s="55"/>
      <c r="H17" s="55"/>
      <c r="I17" s="55"/>
    </row>
    <row r="18" spans="1:10" x14ac:dyDescent="0.2">
      <c r="B18" s="52"/>
      <c r="C18" s="53"/>
      <c r="D18" s="55"/>
      <c r="E18" s="55"/>
      <c r="F18" s="55"/>
      <c r="G18" s="55"/>
      <c r="H18" s="55"/>
      <c r="I18" s="55"/>
    </row>
    <row r="19" spans="1:10" x14ac:dyDescent="0.2">
      <c r="B19" s="52"/>
      <c r="C19" s="53"/>
      <c r="D19" s="55"/>
      <c r="E19" s="55"/>
      <c r="F19" s="55"/>
      <c r="G19" s="55"/>
      <c r="H19" s="55"/>
      <c r="I19" s="55"/>
    </row>
    <row r="20" spans="1:10" x14ac:dyDescent="0.2">
      <c r="B20" s="52"/>
      <c r="C20" s="53"/>
      <c r="D20" s="55"/>
      <c r="E20" s="55"/>
      <c r="F20" s="55"/>
      <c r="G20" s="55"/>
      <c r="H20" s="55"/>
      <c r="I20" s="55"/>
    </row>
    <row r="21" spans="1:10" x14ac:dyDescent="0.2">
      <c r="B21" s="56"/>
      <c r="C21" s="57"/>
      <c r="D21" s="58"/>
      <c r="E21" s="58"/>
      <c r="F21" s="58"/>
      <c r="G21" s="58"/>
      <c r="H21" s="58"/>
      <c r="I21" s="58"/>
    </row>
    <row r="22" spans="1:10" s="63" customFormat="1" x14ac:dyDescent="0.2">
      <c r="A22" s="59"/>
      <c r="B22" s="60"/>
      <c r="C22" s="61" t="s">
        <v>48</v>
      </c>
      <c r="D22" s="62">
        <f t="shared" ref="D22:I22" si="0">SUM(D12:D21)</f>
        <v>7668268</v>
      </c>
      <c r="E22" s="62">
        <f t="shared" si="0"/>
        <v>13029265</v>
      </c>
      <c r="F22" s="62">
        <f t="shared" si="0"/>
        <v>20697533</v>
      </c>
      <c r="G22" s="62">
        <f t="shared" si="0"/>
        <v>19833478</v>
      </c>
      <c r="H22" s="62">
        <f t="shared" si="0"/>
        <v>9830462</v>
      </c>
      <c r="I22" s="62">
        <f t="shared" si="0"/>
        <v>864055</v>
      </c>
      <c r="J22" s="59"/>
    </row>
    <row r="23" spans="1:10" x14ac:dyDescent="0.2">
      <c r="B23" s="46"/>
      <c r="C23" s="46"/>
      <c r="D23" s="46"/>
      <c r="E23" s="46"/>
      <c r="F23" s="46"/>
      <c r="G23" s="46"/>
      <c r="H23" s="46"/>
      <c r="I23" s="46"/>
    </row>
    <row r="24" spans="1:10" x14ac:dyDescent="0.2">
      <c r="B24" s="46"/>
      <c r="C24" s="46"/>
      <c r="D24" s="46"/>
      <c r="E24" s="46"/>
      <c r="F24" s="46"/>
      <c r="G24" s="46"/>
      <c r="H24" s="46"/>
      <c r="I24" s="46"/>
    </row>
    <row r="25" spans="1:10" x14ac:dyDescent="0.2">
      <c r="B25" s="46"/>
      <c r="C25" s="46"/>
      <c r="D25" s="46"/>
      <c r="E25" s="46"/>
      <c r="F25" s="46"/>
      <c r="G25" s="46"/>
      <c r="H25" s="46"/>
      <c r="I25" s="46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0866141732283472" right="0.70866141732283472" top="0.74803149606299213" bottom="0.74803149606299213" header="0.31496062992125984" footer="0.31496062992125984"/>
  <pageSetup scale="89" orientation="landscape" verticalDpi="0" r:id="rId1"/>
  <headerFooter>
    <oddHeader>&amp;CENTIDAD FEDERATIVA DE TLAXCALA</oddHeader>
    <oddFooter>&amp;CPRESUPUESTARIA/2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1"/>
  <sheetViews>
    <sheetView view="pageLayout" topLeftCell="A40" zoomScaleNormal="100" workbookViewId="0">
      <selection activeCell="C55" sqref="C55"/>
    </sheetView>
  </sheetViews>
  <sheetFormatPr baseColWidth="10" defaultRowHeight="12" x14ac:dyDescent="0.2"/>
  <cols>
    <col min="1" max="1" width="2.42578125" style="46" customWidth="1"/>
    <col min="2" max="2" width="4.5703125" style="64" customWidth="1"/>
    <col min="3" max="3" width="57.28515625" style="64" customWidth="1"/>
    <col min="4" max="9" width="12.7109375" style="64" customWidth="1"/>
    <col min="10" max="10" width="3.7109375" style="46" customWidth="1"/>
    <col min="11" max="16384" width="11.42578125" style="64"/>
  </cols>
  <sheetData>
    <row r="1" spans="2:9" x14ac:dyDescent="0.2">
      <c r="B1" s="157" t="s">
        <v>0</v>
      </c>
      <c r="C1" s="158"/>
      <c r="D1" s="158"/>
      <c r="E1" s="158"/>
      <c r="F1" s="158"/>
      <c r="G1" s="158"/>
      <c r="H1" s="158"/>
      <c r="I1" s="159"/>
    </row>
    <row r="2" spans="2:9" x14ac:dyDescent="0.2">
      <c r="B2" s="160" t="s">
        <v>1</v>
      </c>
      <c r="C2" s="161"/>
      <c r="D2" s="161"/>
      <c r="E2" s="161"/>
      <c r="F2" s="161"/>
      <c r="G2" s="161"/>
      <c r="H2" s="161"/>
      <c r="I2" s="162"/>
    </row>
    <row r="3" spans="2:9" x14ac:dyDescent="0.2">
      <c r="B3" s="160" t="s">
        <v>37</v>
      </c>
      <c r="C3" s="161"/>
      <c r="D3" s="161"/>
      <c r="E3" s="161"/>
      <c r="F3" s="161"/>
      <c r="G3" s="161"/>
      <c r="H3" s="161"/>
      <c r="I3" s="162"/>
    </row>
    <row r="4" spans="2:9" x14ac:dyDescent="0.2">
      <c r="B4" s="160" t="s">
        <v>49</v>
      </c>
      <c r="C4" s="161"/>
      <c r="D4" s="161"/>
      <c r="E4" s="161"/>
      <c r="F4" s="161"/>
      <c r="G4" s="161"/>
      <c r="H4" s="161"/>
      <c r="I4" s="162"/>
    </row>
    <row r="5" spans="2:9" x14ac:dyDescent="0.2">
      <c r="B5" s="163" t="s">
        <v>3</v>
      </c>
      <c r="C5" s="164"/>
      <c r="D5" s="164"/>
      <c r="E5" s="164"/>
      <c r="F5" s="164"/>
      <c r="G5" s="164"/>
      <c r="H5" s="164"/>
      <c r="I5" s="165"/>
    </row>
    <row r="6" spans="2:9" s="46" customFormat="1" x14ac:dyDescent="0.2"/>
    <row r="7" spans="2:9" x14ac:dyDescent="0.2">
      <c r="B7" s="155" t="s">
        <v>39</v>
      </c>
      <c r="C7" s="155"/>
      <c r="D7" s="156" t="s">
        <v>40</v>
      </c>
      <c r="E7" s="156"/>
      <c r="F7" s="156"/>
      <c r="G7" s="156"/>
      <c r="H7" s="156"/>
      <c r="I7" s="156" t="s">
        <v>41</v>
      </c>
    </row>
    <row r="8" spans="2:9" ht="24" x14ac:dyDescent="0.2">
      <c r="B8" s="155"/>
      <c r="C8" s="155"/>
      <c r="D8" s="48" t="s">
        <v>42</v>
      </c>
      <c r="E8" s="48" t="s">
        <v>43</v>
      </c>
      <c r="F8" s="48" t="s">
        <v>9</v>
      </c>
      <c r="G8" s="48" t="s">
        <v>10</v>
      </c>
      <c r="H8" s="48" t="s">
        <v>44</v>
      </c>
      <c r="I8" s="156"/>
    </row>
    <row r="9" spans="2:9" x14ac:dyDescent="0.2">
      <c r="B9" s="155"/>
      <c r="C9" s="155"/>
      <c r="D9" s="48">
        <v>1</v>
      </c>
      <c r="E9" s="48">
        <v>2</v>
      </c>
      <c r="F9" s="48" t="s">
        <v>45</v>
      </c>
      <c r="G9" s="48">
        <v>4</v>
      </c>
      <c r="H9" s="48">
        <v>5</v>
      </c>
      <c r="I9" s="48" t="s">
        <v>46</v>
      </c>
    </row>
    <row r="10" spans="2:9" x14ac:dyDescent="0.2">
      <c r="B10" s="166" t="s">
        <v>50</v>
      </c>
      <c r="C10" s="167"/>
      <c r="D10" s="65">
        <f>SUM(D11:D17)</f>
        <v>2879003</v>
      </c>
      <c r="E10" s="65">
        <f t="shared" ref="E10:I10" si="0">SUM(E11:E17)</f>
        <v>-118500</v>
      </c>
      <c r="F10" s="65">
        <f t="shared" si="0"/>
        <v>2760503</v>
      </c>
      <c r="G10" s="65">
        <f t="shared" si="0"/>
        <v>2634758</v>
      </c>
      <c r="H10" s="65">
        <f t="shared" si="0"/>
        <v>2634758</v>
      </c>
      <c r="I10" s="65">
        <f t="shared" si="0"/>
        <v>125745</v>
      </c>
    </row>
    <row r="11" spans="2:9" x14ac:dyDescent="0.2">
      <c r="B11" s="66"/>
      <c r="C11" s="67" t="s">
        <v>51</v>
      </c>
      <c r="D11" s="65">
        <v>762264</v>
      </c>
      <c r="E11" s="68">
        <v>-60634</v>
      </c>
      <c r="F11" s="68">
        <f>D11+E11</f>
        <v>701630</v>
      </c>
      <c r="G11" s="68">
        <v>663379</v>
      </c>
      <c r="H11" s="68">
        <f>G11</f>
        <v>663379</v>
      </c>
      <c r="I11" s="68">
        <f>F11-G11</f>
        <v>38251</v>
      </c>
    </row>
    <row r="12" spans="2:9" x14ac:dyDescent="0.2">
      <c r="B12" s="66"/>
      <c r="C12" s="67" t="s">
        <v>52</v>
      </c>
      <c r="D12" s="65">
        <v>1025258</v>
      </c>
      <c r="E12" s="68">
        <v>-106392</v>
      </c>
      <c r="F12" s="68">
        <f t="shared" ref="F12:F15" si="1">D12+E12</f>
        <v>918866</v>
      </c>
      <c r="G12" s="68">
        <v>783510</v>
      </c>
      <c r="H12" s="68">
        <f t="shared" ref="H12:H15" si="2">G12</f>
        <v>783510</v>
      </c>
      <c r="I12" s="68">
        <f t="shared" ref="I12:I15" si="3">F12-G12</f>
        <v>135356</v>
      </c>
    </row>
    <row r="13" spans="2:9" x14ac:dyDescent="0.2">
      <c r="B13" s="66"/>
      <c r="C13" s="67" t="s">
        <v>53</v>
      </c>
      <c r="D13" s="65">
        <v>862581</v>
      </c>
      <c r="E13" s="68">
        <v>61801</v>
      </c>
      <c r="F13" s="68">
        <f t="shared" si="1"/>
        <v>924382</v>
      </c>
      <c r="G13" s="68">
        <v>1021077</v>
      </c>
      <c r="H13" s="68">
        <f t="shared" si="2"/>
        <v>1021077</v>
      </c>
      <c r="I13" s="68">
        <f t="shared" si="3"/>
        <v>-96695</v>
      </c>
    </row>
    <row r="14" spans="2:9" x14ac:dyDescent="0.2">
      <c r="B14" s="66"/>
      <c r="C14" s="67" t="s">
        <v>54</v>
      </c>
      <c r="D14" s="65">
        <v>105456</v>
      </c>
      <c r="E14" s="68">
        <v>0</v>
      </c>
      <c r="F14" s="68">
        <f t="shared" si="1"/>
        <v>105456</v>
      </c>
      <c r="G14" s="68">
        <v>11130</v>
      </c>
      <c r="H14" s="68">
        <f t="shared" si="2"/>
        <v>11130</v>
      </c>
      <c r="I14" s="68">
        <f t="shared" si="3"/>
        <v>94326</v>
      </c>
    </row>
    <row r="15" spans="2:9" x14ac:dyDescent="0.2">
      <c r="B15" s="66"/>
      <c r="C15" s="67" t="s">
        <v>55</v>
      </c>
      <c r="D15" s="65">
        <v>123444</v>
      </c>
      <c r="E15" s="68">
        <v>-13275</v>
      </c>
      <c r="F15" s="68">
        <f t="shared" si="1"/>
        <v>110169</v>
      </c>
      <c r="G15" s="68">
        <v>155662</v>
      </c>
      <c r="H15" s="68">
        <f t="shared" si="2"/>
        <v>155662</v>
      </c>
      <c r="I15" s="68">
        <f t="shared" si="3"/>
        <v>-45493</v>
      </c>
    </row>
    <row r="16" spans="2:9" x14ac:dyDescent="0.2">
      <c r="B16" s="66"/>
      <c r="C16" s="67" t="s">
        <v>56</v>
      </c>
      <c r="D16" s="69"/>
      <c r="E16" s="69"/>
      <c r="F16" s="69"/>
      <c r="G16" s="69"/>
      <c r="H16" s="69"/>
      <c r="I16" s="69"/>
    </row>
    <row r="17" spans="2:9" x14ac:dyDescent="0.2">
      <c r="B17" s="66"/>
      <c r="C17" s="67" t="s">
        <v>57</v>
      </c>
      <c r="D17" s="69"/>
      <c r="E17" s="69"/>
      <c r="F17" s="69"/>
      <c r="G17" s="69"/>
      <c r="H17" s="69"/>
      <c r="I17" s="69"/>
    </row>
    <row r="18" spans="2:9" x14ac:dyDescent="0.2">
      <c r="B18" s="166" t="s">
        <v>58</v>
      </c>
      <c r="C18" s="167"/>
      <c r="D18" s="68">
        <f t="shared" ref="D18:I18" si="4">SUM(D19:D27)</f>
        <v>600213</v>
      </c>
      <c r="E18" s="68">
        <f t="shared" si="4"/>
        <v>-28210</v>
      </c>
      <c r="F18" s="68">
        <f t="shared" si="4"/>
        <v>572003</v>
      </c>
      <c r="G18" s="68">
        <f t="shared" si="4"/>
        <v>541881</v>
      </c>
      <c r="H18" s="68">
        <f t="shared" si="4"/>
        <v>541881</v>
      </c>
      <c r="I18" s="68">
        <f t="shared" si="4"/>
        <v>30122</v>
      </c>
    </row>
    <row r="19" spans="2:9" ht="24" x14ac:dyDescent="0.2">
      <c r="B19" s="66"/>
      <c r="C19" s="67" t="s">
        <v>59</v>
      </c>
      <c r="D19" s="68">
        <v>226980</v>
      </c>
      <c r="E19" s="68">
        <v>-2322</v>
      </c>
      <c r="F19" s="68">
        <f t="shared" ref="F19:F37" si="5">D19+E19</f>
        <v>224658</v>
      </c>
      <c r="G19" s="68">
        <v>203646</v>
      </c>
      <c r="H19" s="68">
        <f>G19</f>
        <v>203646</v>
      </c>
      <c r="I19" s="68">
        <f t="shared" ref="I19:I37" si="6">F19-G19</f>
        <v>21012</v>
      </c>
    </row>
    <row r="20" spans="2:9" x14ac:dyDescent="0.2">
      <c r="B20" s="66"/>
      <c r="C20" s="67" t="s">
        <v>60</v>
      </c>
      <c r="D20" s="68">
        <v>20000</v>
      </c>
      <c r="E20" s="68">
        <v>-667</v>
      </c>
      <c r="F20" s="68">
        <f t="shared" si="5"/>
        <v>19333</v>
      </c>
      <c r="G20" s="68">
        <v>19327</v>
      </c>
      <c r="H20" s="68">
        <f t="shared" ref="H20:H27" si="7">G20</f>
        <v>19327</v>
      </c>
      <c r="I20" s="68">
        <f t="shared" si="6"/>
        <v>6</v>
      </c>
    </row>
    <row r="21" spans="2:9" x14ac:dyDescent="0.2">
      <c r="B21" s="66"/>
      <c r="C21" s="67" t="s">
        <v>61</v>
      </c>
      <c r="D21" s="68">
        <v>0</v>
      </c>
      <c r="E21" s="68">
        <v>-5888</v>
      </c>
      <c r="F21" s="68">
        <f t="shared" si="5"/>
        <v>-5888</v>
      </c>
      <c r="G21" s="68">
        <v>0</v>
      </c>
      <c r="H21" s="68">
        <f t="shared" si="7"/>
        <v>0</v>
      </c>
      <c r="I21" s="68">
        <f t="shared" si="6"/>
        <v>-5888</v>
      </c>
    </row>
    <row r="22" spans="2:9" x14ac:dyDescent="0.2">
      <c r="B22" s="66"/>
      <c r="C22" s="67" t="s">
        <v>62</v>
      </c>
      <c r="D22" s="68">
        <v>19000</v>
      </c>
      <c r="E22" s="68">
        <v>0</v>
      </c>
      <c r="F22" s="68">
        <f t="shared" si="5"/>
        <v>19000</v>
      </c>
      <c r="G22" s="68">
        <v>7456</v>
      </c>
      <c r="H22" s="68">
        <f t="shared" si="7"/>
        <v>7456</v>
      </c>
      <c r="I22" s="68">
        <f t="shared" si="6"/>
        <v>11544</v>
      </c>
    </row>
    <row r="23" spans="2:9" x14ac:dyDescent="0.2">
      <c r="B23" s="66"/>
      <c r="C23" s="67" t="s">
        <v>63</v>
      </c>
      <c r="D23" s="68">
        <v>12000</v>
      </c>
      <c r="E23" s="68">
        <v>-145</v>
      </c>
      <c r="F23" s="68">
        <f t="shared" si="5"/>
        <v>11855</v>
      </c>
      <c r="G23" s="68">
        <v>11855</v>
      </c>
      <c r="H23" s="68">
        <f t="shared" si="7"/>
        <v>11855</v>
      </c>
      <c r="I23" s="68">
        <f t="shared" si="6"/>
        <v>0</v>
      </c>
    </row>
    <row r="24" spans="2:9" x14ac:dyDescent="0.2">
      <c r="B24" s="66"/>
      <c r="C24" s="67" t="s">
        <v>64</v>
      </c>
      <c r="D24" s="68">
        <v>197000</v>
      </c>
      <c r="E24" s="68">
        <v>3000</v>
      </c>
      <c r="F24" s="68">
        <f t="shared" si="5"/>
        <v>200000</v>
      </c>
      <c r="G24" s="68">
        <v>200000</v>
      </c>
      <c r="H24" s="68">
        <f t="shared" si="7"/>
        <v>200000</v>
      </c>
      <c r="I24" s="68">
        <f t="shared" si="6"/>
        <v>0</v>
      </c>
    </row>
    <row r="25" spans="2:9" x14ac:dyDescent="0.2">
      <c r="B25" s="66"/>
      <c r="C25" s="67" t="s">
        <v>65</v>
      </c>
      <c r="D25" s="68">
        <v>45233</v>
      </c>
      <c r="E25" s="68">
        <v>-2762</v>
      </c>
      <c r="F25" s="68">
        <f t="shared" si="5"/>
        <v>42471</v>
      </c>
      <c r="G25" s="68">
        <v>42471</v>
      </c>
      <c r="H25" s="68">
        <f t="shared" si="7"/>
        <v>42471</v>
      </c>
      <c r="I25" s="68">
        <f t="shared" si="6"/>
        <v>0</v>
      </c>
    </row>
    <row r="26" spans="2:9" x14ac:dyDescent="0.2">
      <c r="B26" s="66"/>
      <c r="C26" s="67" t="s">
        <v>66</v>
      </c>
      <c r="D26" s="68">
        <v>0</v>
      </c>
      <c r="E26" s="68"/>
      <c r="F26" s="68">
        <f t="shared" si="5"/>
        <v>0</v>
      </c>
      <c r="G26" s="68">
        <v>0</v>
      </c>
      <c r="H26" s="68">
        <f t="shared" si="7"/>
        <v>0</v>
      </c>
      <c r="I26" s="68">
        <f t="shared" si="6"/>
        <v>0</v>
      </c>
    </row>
    <row r="27" spans="2:9" x14ac:dyDescent="0.2">
      <c r="B27" s="66"/>
      <c r="C27" s="67" t="s">
        <v>67</v>
      </c>
      <c r="D27" s="68">
        <v>80000</v>
      </c>
      <c r="E27" s="68">
        <v>-19426</v>
      </c>
      <c r="F27" s="68">
        <f t="shared" si="5"/>
        <v>60574</v>
      </c>
      <c r="G27" s="68">
        <v>57126</v>
      </c>
      <c r="H27" s="68">
        <f t="shared" si="7"/>
        <v>57126</v>
      </c>
      <c r="I27" s="68">
        <f t="shared" si="6"/>
        <v>3448</v>
      </c>
    </row>
    <row r="28" spans="2:9" x14ac:dyDescent="0.2">
      <c r="B28" s="166" t="s">
        <v>68</v>
      </c>
      <c r="C28" s="167"/>
      <c r="D28" s="68">
        <f>SUM(D29:D37)</f>
        <v>2636252</v>
      </c>
      <c r="E28" s="68">
        <f t="shared" ref="E28:H28" si="8">SUM(E29:E37)</f>
        <v>-236703</v>
      </c>
      <c r="F28" s="68">
        <f t="shared" si="8"/>
        <v>2399549</v>
      </c>
      <c r="G28" s="68">
        <f t="shared" si="8"/>
        <v>2484750</v>
      </c>
      <c r="H28" s="68">
        <f t="shared" si="8"/>
        <v>2484750</v>
      </c>
      <c r="I28" s="68">
        <f t="shared" si="6"/>
        <v>-85201</v>
      </c>
    </row>
    <row r="29" spans="2:9" x14ac:dyDescent="0.2">
      <c r="B29" s="66"/>
      <c r="C29" s="67" t="s">
        <v>69</v>
      </c>
      <c r="D29" s="68">
        <v>176500</v>
      </c>
      <c r="E29" s="68">
        <v>-5973</v>
      </c>
      <c r="F29" s="68">
        <f t="shared" si="5"/>
        <v>170527</v>
      </c>
      <c r="G29" s="68">
        <v>184389</v>
      </c>
      <c r="H29" s="68">
        <f t="shared" ref="H29:H36" si="9">G29</f>
        <v>184389</v>
      </c>
      <c r="I29" s="68">
        <f t="shared" si="6"/>
        <v>-13862</v>
      </c>
    </row>
    <row r="30" spans="2:9" x14ac:dyDescent="0.2">
      <c r="B30" s="66"/>
      <c r="C30" s="67" t="s">
        <v>70</v>
      </c>
      <c r="D30" s="68">
        <v>0</v>
      </c>
      <c r="E30" s="68">
        <v>0</v>
      </c>
      <c r="F30" s="68">
        <f t="shared" si="5"/>
        <v>0</v>
      </c>
      <c r="G30" s="68"/>
      <c r="H30" s="68">
        <f t="shared" si="9"/>
        <v>0</v>
      </c>
      <c r="I30" s="68">
        <f t="shared" si="6"/>
        <v>0</v>
      </c>
    </row>
    <row r="31" spans="2:9" x14ac:dyDescent="0.2">
      <c r="B31" s="66"/>
      <c r="C31" s="67" t="s">
        <v>71</v>
      </c>
      <c r="D31" s="68">
        <v>0</v>
      </c>
      <c r="E31" s="68">
        <v>3457</v>
      </c>
      <c r="F31" s="68">
        <f t="shared" si="5"/>
        <v>3457</v>
      </c>
      <c r="G31" s="68">
        <v>3457</v>
      </c>
      <c r="H31" s="68">
        <f t="shared" si="9"/>
        <v>3457</v>
      </c>
      <c r="I31" s="68">
        <f t="shared" si="6"/>
        <v>0</v>
      </c>
    </row>
    <row r="32" spans="2:9" x14ac:dyDescent="0.2">
      <c r="B32" s="66"/>
      <c r="C32" s="67" t="s">
        <v>72</v>
      </c>
      <c r="D32" s="68">
        <v>47200</v>
      </c>
      <c r="E32" s="68">
        <v>-1902</v>
      </c>
      <c r="F32" s="68">
        <f t="shared" si="5"/>
        <v>45298</v>
      </c>
      <c r="G32" s="68">
        <v>50595</v>
      </c>
      <c r="H32" s="68">
        <f t="shared" si="9"/>
        <v>50595</v>
      </c>
      <c r="I32" s="68">
        <f t="shared" si="6"/>
        <v>-5297</v>
      </c>
    </row>
    <row r="33" spans="2:9" x14ac:dyDescent="0.2">
      <c r="B33" s="66"/>
      <c r="C33" s="67" t="s">
        <v>73</v>
      </c>
      <c r="D33" s="68">
        <v>114956</v>
      </c>
      <c r="E33" s="68">
        <v>18693</v>
      </c>
      <c r="F33" s="68">
        <f t="shared" si="5"/>
        <v>133649</v>
      </c>
      <c r="G33" s="68">
        <v>205587</v>
      </c>
      <c r="H33" s="68">
        <f t="shared" si="9"/>
        <v>205587</v>
      </c>
      <c r="I33" s="68">
        <f t="shared" si="6"/>
        <v>-71938</v>
      </c>
    </row>
    <row r="34" spans="2:9" x14ac:dyDescent="0.2">
      <c r="B34" s="66"/>
      <c r="C34" s="67" t="s">
        <v>74</v>
      </c>
      <c r="D34" s="68">
        <v>630000</v>
      </c>
      <c r="E34" s="68">
        <v>-371876</v>
      </c>
      <c r="F34" s="68">
        <f t="shared" si="5"/>
        <v>258124</v>
      </c>
      <c r="G34" s="68">
        <v>237954</v>
      </c>
      <c r="H34" s="68">
        <f t="shared" si="9"/>
        <v>237954</v>
      </c>
      <c r="I34" s="68">
        <f t="shared" si="6"/>
        <v>20170</v>
      </c>
    </row>
    <row r="35" spans="2:9" x14ac:dyDescent="0.2">
      <c r="B35" s="66"/>
      <c r="C35" s="67" t="s">
        <v>75</v>
      </c>
      <c r="D35" s="68">
        <v>40000</v>
      </c>
      <c r="E35" s="68">
        <v>-8000</v>
      </c>
      <c r="F35" s="68">
        <f t="shared" si="5"/>
        <v>32000</v>
      </c>
      <c r="G35" s="68">
        <v>29635</v>
      </c>
      <c r="H35" s="68">
        <f t="shared" si="9"/>
        <v>29635</v>
      </c>
      <c r="I35" s="68">
        <f t="shared" si="6"/>
        <v>2365</v>
      </c>
    </row>
    <row r="36" spans="2:9" x14ac:dyDescent="0.2">
      <c r="B36" s="66"/>
      <c r="C36" s="67" t="s">
        <v>76</v>
      </c>
      <c r="D36" s="68">
        <v>1560214</v>
      </c>
      <c r="E36" s="68">
        <v>160326</v>
      </c>
      <c r="F36" s="68">
        <f t="shared" si="5"/>
        <v>1720540</v>
      </c>
      <c r="G36" s="68">
        <v>1705474</v>
      </c>
      <c r="H36" s="68">
        <f t="shared" si="9"/>
        <v>1705474</v>
      </c>
      <c r="I36" s="68">
        <f t="shared" si="6"/>
        <v>15066</v>
      </c>
    </row>
    <row r="37" spans="2:9" x14ac:dyDescent="0.2">
      <c r="B37" s="70"/>
      <c r="C37" s="71" t="s">
        <v>77</v>
      </c>
      <c r="D37" s="72">
        <v>67382</v>
      </c>
      <c r="E37" s="72">
        <v>-31428</v>
      </c>
      <c r="F37" s="72">
        <f t="shared" si="5"/>
        <v>35954</v>
      </c>
      <c r="G37" s="72">
        <v>67659</v>
      </c>
      <c r="H37" s="72">
        <f>G37</f>
        <v>67659</v>
      </c>
      <c r="I37" s="72">
        <f t="shared" si="6"/>
        <v>-31705</v>
      </c>
    </row>
    <row r="38" spans="2:9" x14ac:dyDescent="0.2">
      <c r="B38" s="166" t="s">
        <v>28</v>
      </c>
      <c r="C38" s="167"/>
      <c r="D38" s="68">
        <f t="shared" ref="D38:I38" si="10">SUM(D39:D47)</f>
        <v>834000</v>
      </c>
      <c r="E38" s="68">
        <f t="shared" si="10"/>
        <v>13299979.4</v>
      </c>
      <c r="F38" s="68">
        <f t="shared" si="10"/>
        <v>14133979.4</v>
      </c>
      <c r="G38" s="68">
        <f t="shared" si="10"/>
        <v>2455511</v>
      </c>
      <c r="H38" s="68">
        <f t="shared" si="10"/>
        <v>2455511</v>
      </c>
      <c r="I38" s="68">
        <f t="shared" si="10"/>
        <v>11678468.4</v>
      </c>
    </row>
    <row r="39" spans="2:9" x14ac:dyDescent="0.2">
      <c r="B39" s="66"/>
      <c r="C39" s="67" t="s">
        <v>78</v>
      </c>
      <c r="D39" s="68"/>
      <c r="E39" s="68"/>
      <c r="F39" s="68"/>
      <c r="G39" s="68"/>
      <c r="H39" s="68"/>
      <c r="I39" s="68"/>
    </row>
    <row r="40" spans="2:9" x14ac:dyDescent="0.2">
      <c r="B40" s="66"/>
      <c r="C40" s="67" t="s">
        <v>79</v>
      </c>
      <c r="D40" s="68"/>
      <c r="E40" s="68">
        <v>13299979.4</v>
      </c>
      <c r="F40" s="68">
        <f t="shared" ref="F40:F42" si="11">D40+E40</f>
        <v>13299979.4</v>
      </c>
      <c r="G40" s="68">
        <v>1940573</v>
      </c>
      <c r="H40" s="68">
        <f>G40</f>
        <v>1940573</v>
      </c>
      <c r="I40" s="68">
        <f t="shared" ref="I40:I42" si="12">F40-G40</f>
        <v>11359406.4</v>
      </c>
    </row>
    <row r="41" spans="2:9" x14ac:dyDescent="0.2">
      <c r="B41" s="66"/>
      <c r="C41" s="67" t="s">
        <v>80</v>
      </c>
      <c r="D41" s="68">
        <v>680000</v>
      </c>
      <c r="E41" s="68"/>
      <c r="F41" s="68">
        <f t="shared" si="11"/>
        <v>680000</v>
      </c>
      <c r="G41" s="68">
        <v>440000</v>
      </c>
      <c r="H41" s="68">
        <f>G41</f>
        <v>440000</v>
      </c>
      <c r="I41" s="68">
        <f t="shared" si="12"/>
        <v>240000</v>
      </c>
    </row>
    <row r="42" spans="2:9" x14ac:dyDescent="0.2">
      <c r="B42" s="66"/>
      <c r="C42" s="67" t="s">
        <v>81</v>
      </c>
      <c r="D42" s="68">
        <v>154000</v>
      </c>
      <c r="E42" s="68"/>
      <c r="F42" s="68">
        <f t="shared" si="11"/>
        <v>154000</v>
      </c>
      <c r="G42" s="68">
        <v>74938</v>
      </c>
      <c r="H42" s="68">
        <f>G42</f>
        <v>74938</v>
      </c>
      <c r="I42" s="68">
        <f t="shared" si="12"/>
        <v>79062</v>
      </c>
    </row>
    <row r="43" spans="2:9" x14ac:dyDescent="0.2">
      <c r="B43" s="66"/>
      <c r="C43" s="67" t="s">
        <v>82</v>
      </c>
      <c r="D43" s="69"/>
      <c r="E43" s="69"/>
      <c r="F43" s="69"/>
      <c r="G43" s="69"/>
      <c r="H43" s="69"/>
      <c r="I43" s="69"/>
    </row>
    <row r="44" spans="2:9" x14ac:dyDescent="0.2">
      <c r="B44" s="66"/>
      <c r="C44" s="67" t="s">
        <v>83</v>
      </c>
      <c r="D44" s="69"/>
      <c r="E44" s="69"/>
      <c r="F44" s="69"/>
      <c r="G44" s="69"/>
      <c r="H44" s="69"/>
      <c r="I44" s="69"/>
    </row>
    <row r="45" spans="2:9" x14ac:dyDescent="0.2">
      <c r="B45" s="66"/>
      <c r="C45" s="67" t="s">
        <v>84</v>
      </c>
      <c r="D45" s="69"/>
      <c r="E45" s="69"/>
      <c r="F45" s="69"/>
      <c r="G45" s="69"/>
      <c r="H45" s="69"/>
      <c r="I45" s="69"/>
    </row>
    <row r="46" spans="2:9" x14ac:dyDescent="0.2">
      <c r="B46" s="66"/>
      <c r="C46" s="67" t="s">
        <v>85</v>
      </c>
      <c r="D46" s="69"/>
      <c r="E46" s="69"/>
      <c r="F46" s="69"/>
      <c r="G46" s="69"/>
      <c r="H46" s="69"/>
      <c r="I46" s="69"/>
    </row>
    <row r="47" spans="2:9" x14ac:dyDescent="0.2">
      <c r="B47" s="66"/>
      <c r="C47" s="67" t="s">
        <v>86</v>
      </c>
      <c r="D47" s="69"/>
      <c r="E47" s="69"/>
      <c r="F47" s="69"/>
      <c r="G47" s="69"/>
      <c r="H47" s="69"/>
      <c r="I47" s="69"/>
    </row>
    <row r="48" spans="2:9" x14ac:dyDescent="0.2">
      <c r="B48" s="166" t="s">
        <v>87</v>
      </c>
      <c r="C48" s="167"/>
      <c r="D48" s="68">
        <f t="shared" ref="D48:I48" si="13">SUM(D49:D57)</f>
        <v>718800</v>
      </c>
      <c r="E48" s="68">
        <f t="shared" si="13"/>
        <v>0</v>
      </c>
      <c r="F48" s="68">
        <f t="shared" si="13"/>
        <v>718800</v>
      </c>
      <c r="G48" s="68">
        <f t="shared" si="13"/>
        <v>473408</v>
      </c>
      <c r="H48" s="68">
        <f t="shared" si="13"/>
        <v>473408</v>
      </c>
      <c r="I48" s="68">
        <f t="shared" si="13"/>
        <v>245392</v>
      </c>
    </row>
    <row r="49" spans="2:9" x14ac:dyDescent="0.2">
      <c r="B49" s="66"/>
      <c r="C49" s="67" t="s">
        <v>88</v>
      </c>
      <c r="D49" s="68">
        <v>718800</v>
      </c>
      <c r="E49" s="68"/>
      <c r="F49" s="68">
        <f t="shared" ref="F49" si="14">D49+E49</f>
        <v>718800</v>
      </c>
      <c r="G49" s="68">
        <v>473408</v>
      </c>
      <c r="H49" s="68">
        <f>G49</f>
        <v>473408</v>
      </c>
      <c r="I49" s="68">
        <f t="shared" ref="I49" si="15">F49-G49</f>
        <v>245392</v>
      </c>
    </row>
    <row r="50" spans="2:9" x14ac:dyDescent="0.2">
      <c r="B50" s="66"/>
      <c r="C50" s="67" t="s">
        <v>89</v>
      </c>
      <c r="D50" s="69"/>
      <c r="E50" s="69"/>
      <c r="F50" s="69"/>
      <c r="G50" s="69"/>
      <c r="H50" s="69"/>
      <c r="I50" s="69"/>
    </row>
    <row r="51" spans="2:9" x14ac:dyDescent="0.2">
      <c r="B51" s="66"/>
      <c r="C51" s="67" t="s">
        <v>90</v>
      </c>
      <c r="D51" s="69"/>
      <c r="E51" s="69"/>
      <c r="F51" s="69"/>
      <c r="G51" s="69"/>
      <c r="H51" s="69"/>
      <c r="I51" s="69"/>
    </row>
    <row r="52" spans="2:9" x14ac:dyDescent="0.2">
      <c r="B52" s="66"/>
      <c r="C52" s="67" t="s">
        <v>91</v>
      </c>
      <c r="D52" s="69"/>
      <c r="E52" s="69"/>
      <c r="F52" s="69"/>
      <c r="G52" s="69"/>
      <c r="H52" s="69"/>
      <c r="I52" s="69"/>
    </row>
    <row r="53" spans="2:9" x14ac:dyDescent="0.2">
      <c r="B53" s="66"/>
      <c r="C53" s="67" t="s">
        <v>92</v>
      </c>
      <c r="D53" s="69"/>
      <c r="E53" s="69"/>
      <c r="F53" s="69"/>
      <c r="G53" s="69"/>
      <c r="H53" s="69"/>
      <c r="I53" s="69"/>
    </row>
    <row r="54" spans="2:9" x14ac:dyDescent="0.2">
      <c r="B54" s="66"/>
      <c r="C54" s="67" t="s">
        <v>93</v>
      </c>
      <c r="D54" s="69"/>
      <c r="E54" s="69"/>
      <c r="F54" s="69"/>
      <c r="G54" s="69"/>
      <c r="H54" s="69"/>
      <c r="I54" s="69"/>
    </row>
    <row r="55" spans="2:9" x14ac:dyDescent="0.2">
      <c r="B55" s="66"/>
      <c r="C55" s="67" t="s">
        <v>94</v>
      </c>
      <c r="D55" s="69"/>
      <c r="E55" s="69"/>
      <c r="F55" s="69"/>
      <c r="G55" s="69"/>
      <c r="H55" s="69"/>
      <c r="I55" s="69"/>
    </row>
    <row r="56" spans="2:9" x14ac:dyDescent="0.2">
      <c r="B56" s="66"/>
      <c r="C56" s="67" t="s">
        <v>95</v>
      </c>
      <c r="D56" s="69"/>
      <c r="E56" s="69"/>
      <c r="F56" s="69"/>
      <c r="G56" s="69"/>
      <c r="H56" s="69"/>
      <c r="I56" s="69"/>
    </row>
    <row r="57" spans="2:9" x14ac:dyDescent="0.2">
      <c r="B57" s="66"/>
      <c r="C57" s="67" t="s">
        <v>96</v>
      </c>
      <c r="D57" s="69"/>
      <c r="E57" s="69"/>
      <c r="F57" s="69"/>
      <c r="G57" s="69"/>
      <c r="H57" s="69"/>
      <c r="I57" s="69"/>
    </row>
    <row r="58" spans="2:9" x14ac:dyDescent="0.2">
      <c r="B58" s="166" t="s">
        <v>97</v>
      </c>
      <c r="C58" s="167"/>
      <c r="D58" s="69"/>
      <c r="E58" s="69"/>
      <c r="F58" s="69"/>
      <c r="G58" s="69"/>
      <c r="H58" s="69"/>
      <c r="I58" s="69"/>
    </row>
    <row r="59" spans="2:9" x14ac:dyDescent="0.2">
      <c r="B59" s="66"/>
      <c r="C59" s="67" t="s">
        <v>98</v>
      </c>
      <c r="D59" s="69"/>
      <c r="E59" s="69"/>
      <c r="F59" s="69"/>
      <c r="G59" s="69"/>
      <c r="H59" s="69"/>
      <c r="I59" s="69"/>
    </row>
    <row r="60" spans="2:9" x14ac:dyDescent="0.2">
      <c r="B60" s="66"/>
      <c r="C60" s="67" t="s">
        <v>99</v>
      </c>
      <c r="D60" s="69"/>
      <c r="E60" s="69"/>
      <c r="F60" s="69"/>
      <c r="G60" s="69"/>
      <c r="H60" s="69"/>
      <c r="I60" s="69"/>
    </row>
    <row r="61" spans="2:9" x14ac:dyDescent="0.2">
      <c r="B61" s="66"/>
      <c r="C61" s="67" t="s">
        <v>100</v>
      </c>
      <c r="D61" s="69"/>
      <c r="E61" s="69"/>
      <c r="F61" s="69"/>
      <c r="G61" s="69"/>
      <c r="H61" s="69"/>
      <c r="I61" s="69"/>
    </row>
    <row r="62" spans="2:9" x14ac:dyDescent="0.2">
      <c r="B62" s="166" t="s">
        <v>101</v>
      </c>
      <c r="C62" s="167"/>
      <c r="D62" s="69"/>
      <c r="E62" s="69"/>
      <c r="F62" s="69"/>
      <c r="G62" s="69"/>
      <c r="H62" s="69"/>
      <c r="I62" s="69"/>
    </row>
    <row r="63" spans="2:9" x14ac:dyDescent="0.2">
      <c r="B63" s="66"/>
      <c r="C63" s="67" t="s">
        <v>102</v>
      </c>
      <c r="D63" s="69"/>
      <c r="E63" s="69"/>
      <c r="F63" s="69"/>
      <c r="G63" s="69"/>
      <c r="H63" s="69"/>
      <c r="I63" s="69"/>
    </row>
    <row r="64" spans="2:9" x14ac:dyDescent="0.2">
      <c r="B64" s="66"/>
      <c r="C64" s="67" t="s">
        <v>103</v>
      </c>
      <c r="D64" s="69"/>
      <c r="E64" s="69"/>
      <c r="F64" s="69"/>
      <c r="G64" s="69"/>
      <c r="H64" s="69"/>
      <c r="I64" s="69"/>
    </row>
    <row r="65" spans="2:9" x14ac:dyDescent="0.2">
      <c r="B65" s="66"/>
      <c r="C65" s="67" t="s">
        <v>104</v>
      </c>
      <c r="D65" s="69"/>
      <c r="E65" s="69"/>
      <c r="F65" s="69"/>
      <c r="G65" s="69"/>
      <c r="H65" s="69"/>
      <c r="I65" s="69"/>
    </row>
    <row r="66" spans="2:9" x14ac:dyDescent="0.2">
      <c r="B66" s="66"/>
      <c r="C66" s="67" t="s">
        <v>105</v>
      </c>
      <c r="D66" s="69"/>
      <c r="E66" s="69"/>
      <c r="F66" s="69"/>
      <c r="G66" s="69"/>
      <c r="H66" s="69"/>
      <c r="I66" s="69"/>
    </row>
    <row r="67" spans="2:9" x14ac:dyDescent="0.2">
      <c r="B67" s="66"/>
      <c r="C67" s="67" t="s">
        <v>106</v>
      </c>
      <c r="D67" s="69"/>
      <c r="E67" s="69"/>
      <c r="F67" s="69"/>
      <c r="G67" s="69"/>
      <c r="H67" s="69"/>
      <c r="I67" s="69"/>
    </row>
    <row r="68" spans="2:9" x14ac:dyDescent="0.2">
      <c r="B68" s="66"/>
      <c r="C68" s="67" t="s">
        <v>107</v>
      </c>
      <c r="D68" s="69"/>
      <c r="E68" s="69"/>
      <c r="F68" s="69"/>
      <c r="G68" s="69"/>
      <c r="H68" s="69"/>
      <c r="I68" s="69"/>
    </row>
    <row r="69" spans="2:9" x14ac:dyDescent="0.2">
      <c r="B69" s="66"/>
      <c r="C69" s="67" t="s">
        <v>108</v>
      </c>
      <c r="D69" s="69"/>
      <c r="E69" s="69"/>
      <c r="F69" s="69"/>
      <c r="G69" s="69"/>
      <c r="H69" s="69"/>
      <c r="I69" s="69"/>
    </row>
    <row r="70" spans="2:9" x14ac:dyDescent="0.2">
      <c r="B70" s="166" t="s">
        <v>27</v>
      </c>
      <c r="C70" s="167"/>
      <c r="D70" s="69"/>
      <c r="E70" s="69"/>
      <c r="F70" s="69"/>
      <c r="G70" s="69"/>
      <c r="H70" s="69"/>
      <c r="I70" s="69"/>
    </row>
    <row r="71" spans="2:9" x14ac:dyDescent="0.2">
      <c r="B71" s="66"/>
      <c r="C71" s="67" t="s">
        <v>109</v>
      </c>
      <c r="D71" s="69"/>
      <c r="E71" s="69"/>
      <c r="F71" s="69"/>
      <c r="G71" s="69"/>
      <c r="H71" s="69"/>
      <c r="I71" s="69"/>
    </row>
    <row r="72" spans="2:9" x14ac:dyDescent="0.2">
      <c r="B72" s="66"/>
      <c r="C72" s="67" t="s">
        <v>110</v>
      </c>
      <c r="D72" s="69"/>
      <c r="E72" s="69"/>
      <c r="F72" s="69"/>
      <c r="G72" s="69"/>
      <c r="H72" s="69"/>
      <c r="I72" s="69"/>
    </row>
    <row r="73" spans="2:9" x14ac:dyDescent="0.2">
      <c r="B73" s="66"/>
      <c r="C73" s="67" t="s">
        <v>111</v>
      </c>
      <c r="D73" s="69"/>
      <c r="E73" s="69"/>
      <c r="F73" s="69"/>
      <c r="G73" s="69"/>
      <c r="H73" s="69"/>
      <c r="I73" s="69"/>
    </row>
    <row r="74" spans="2:9" x14ac:dyDescent="0.2">
      <c r="B74" s="166" t="s">
        <v>112</v>
      </c>
      <c r="C74" s="167"/>
      <c r="D74" s="73"/>
      <c r="E74" s="73"/>
      <c r="F74" s="73"/>
      <c r="G74" s="73"/>
      <c r="H74" s="73"/>
      <c r="I74" s="73"/>
    </row>
    <row r="75" spans="2:9" x14ac:dyDescent="0.2">
      <c r="B75" s="66"/>
      <c r="C75" s="67" t="s">
        <v>113</v>
      </c>
      <c r="D75" s="73"/>
      <c r="E75" s="73"/>
      <c r="F75" s="73"/>
      <c r="G75" s="73"/>
      <c r="H75" s="73"/>
      <c r="I75" s="73"/>
    </row>
    <row r="76" spans="2:9" x14ac:dyDescent="0.2">
      <c r="B76" s="66"/>
      <c r="C76" s="67" t="s">
        <v>114</v>
      </c>
      <c r="D76" s="73"/>
      <c r="E76" s="73"/>
      <c r="F76" s="73"/>
      <c r="G76" s="73"/>
      <c r="H76" s="73"/>
      <c r="I76" s="73"/>
    </row>
    <row r="77" spans="2:9" x14ac:dyDescent="0.2">
      <c r="B77" s="66"/>
      <c r="C77" s="67" t="s">
        <v>115</v>
      </c>
      <c r="D77" s="73"/>
      <c r="E77" s="73"/>
      <c r="F77" s="73"/>
      <c r="G77" s="73"/>
      <c r="H77" s="73"/>
      <c r="I77" s="73"/>
    </row>
    <row r="78" spans="2:9" x14ac:dyDescent="0.2">
      <c r="B78" s="66"/>
      <c r="C78" s="67" t="s">
        <v>116</v>
      </c>
      <c r="D78" s="73"/>
      <c r="E78" s="73"/>
      <c r="F78" s="73"/>
      <c r="G78" s="73"/>
      <c r="H78" s="73"/>
      <c r="I78" s="73"/>
    </row>
    <row r="79" spans="2:9" x14ac:dyDescent="0.2">
      <c r="B79" s="66"/>
      <c r="C79" s="67" t="s">
        <v>117</v>
      </c>
      <c r="D79" s="73"/>
      <c r="E79" s="73"/>
      <c r="F79" s="73"/>
      <c r="G79" s="73"/>
      <c r="H79" s="73"/>
      <c r="I79" s="73"/>
    </row>
    <row r="80" spans="2:9" x14ac:dyDescent="0.2">
      <c r="B80" s="66"/>
      <c r="C80" s="67" t="s">
        <v>118</v>
      </c>
      <c r="D80" s="73"/>
      <c r="E80" s="73"/>
      <c r="F80" s="73"/>
      <c r="G80" s="73"/>
      <c r="H80" s="73"/>
      <c r="I80" s="73"/>
    </row>
    <row r="81" spans="1:10" x14ac:dyDescent="0.2">
      <c r="B81" s="66"/>
      <c r="C81" s="67" t="s">
        <v>119</v>
      </c>
      <c r="D81" s="73"/>
      <c r="E81" s="73"/>
      <c r="F81" s="73"/>
      <c r="G81" s="73"/>
      <c r="H81" s="73"/>
      <c r="I81" s="73"/>
    </row>
    <row r="82" spans="1:10" s="78" customFormat="1" x14ac:dyDescent="0.2">
      <c r="A82" s="74"/>
      <c r="B82" s="75"/>
      <c r="C82" s="76" t="s">
        <v>48</v>
      </c>
      <c r="D82" s="77">
        <f>D10+D18+D28+D38+D48</f>
        <v>7668268</v>
      </c>
      <c r="E82" s="77">
        <f t="shared" ref="E82:I82" si="16">E10+E18+E28+E38+E48</f>
        <v>12916566.4</v>
      </c>
      <c r="F82" s="77">
        <f t="shared" si="16"/>
        <v>20584834.399999999</v>
      </c>
      <c r="G82" s="77">
        <f t="shared" si="16"/>
        <v>8590308</v>
      </c>
      <c r="H82" s="77">
        <f t="shared" si="16"/>
        <v>8590308</v>
      </c>
      <c r="I82" s="77">
        <f t="shared" si="16"/>
        <v>11994526.4</v>
      </c>
      <c r="J82" s="74"/>
    </row>
    <row r="83" spans="1:10" x14ac:dyDescent="0.2">
      <c r="B83" s="46"/>
      <c r="C83" s="46"/>
      <c r="D83" s="46"/>
      <c r="E83" s="46"/>
      <c r="F83" s="46"/>
      <c r="G83" s="46"/>
      <c r="H83" s="46"/>
      <c r="I83" s="46"/>
    </row>
    <row r="84" spans="1:10" x14ac:dyDescent="0.2">
      <c r="B84" s="46"/>
      <c r="C84" s="46"/>
      <c r="D84" s="46"/>
      <c r="E84" s="46"/>
      <c r="F84" s="46"/>
      <c r="G84" s="46"/>
      <c r="H84" s="46"/>
      <c r="I84" s="46"/>
    </row>
    <row r="85" spans="1:10" x14ac:dyDescent="0.2">
      <c r="B85" s="46"/>
      <c r="C85" s="46"/>
      <c r="D85" s="46"/>
      <c r="E85" s="46"/>
      <c r="F85" s="46"/>
      <c r="G85" s="46"/>
      <c r="H85" s="46"/>
      <c r="I85" s="46"/>
    </row>
    <row r="86" spans="1:10" x14ac:dyDescent="0.2">
      <c r="B86" s="46"/>
      <c r="C86" s="46"/>
      <c r="D86" s="46"/>
      <c r="E86" s="46"/>
      <c r="F86" s="46"/>
      <c r="G86" s="46"/>
      <c r="H86" s="46"/>
      <c r="I86" s="46"/>
    </row>
    <row r="87" spans="1:10" x14ac:dyDescent="0.2">
      <c r="B87" s="46"/>
      <c r="C87" s="46"/>
      <c r="D87" s="46"/>
      <c r="E87" s="46"/>
      <c r="F87" s="46"/>
      <c r="G87" s="46"/>
      <c r="H87" s="46"/>
      <c r="I87" s="46"/>
    </row>
    <row r="88" spans="1:10" x14ac:dyDescent="0.2">
      <c r="B88" s="46"/>
      <c r="C88" s="46"/>
      <c r="D88" s="46"/>
      <c r="E88" s="46"/>
      <c r="F88" s="46"/>
      <c r="G88" s="46"/>
      <c r="H88" s="46"/>
      <c r="I88" s="46"/>
    </row>
    <row r="89" spans="1:10" x14ac:dyDescent="0.2">
      <c r="B89" s="46"/>
      <c r="C89" s="46"/>
      <c r="D89" s="46"/>
      <c r="E89" s="46"/>
      <c r="F89" s="46"/>
      <c r="G89" s="46"/>
      <c r="H89" s="46"/>
      <c r="I89" s="46"/>
    </row>
    <row r="90" spans="1:10" x14ac:dyDescent="0.2">
      <c r="B90" s="46"/>
      <c r="C90" s="46"/>
      <c r="D90" s="46"/>
      <c r="E90" s="46"/>
      <c r="F90" s="46"/>
      <c r="G90" s="46"/>
      <c r="H90" s="46"/>
      <c r="I90" s="46"/>
    </row>
    <row r="91" spans="1:10" x14ac:dyDescent="0.2">
      <c r="B91" s="46"/>
      <c r="C91" s="46"/>
      <c r="D91" s="46"/>
      <c r="E91" s="46"/>
      <c r="F91" s="46"/>
      <c r="G91" s="46"/>
      <c r="H91" s="46"/>
      <c r="I91" s="46"/>
    </row>
    <row r="92" spans="1:10" x14ac:dyDescent="0.2">
      <c r="B92" s="46"/>
      <c r="C92" s="46"/>
      <c r="D92" s="46"/>
      <c r="E92" s="46"/>
      <c r="F92" s="46"/>
      <c r="G92" s="46"/>
      <c r="H92" s="46"/>
      <c r="I92" s="46"/>
    </row>
    <row r="93" spans="1:10" x14ac:dyDescent="0.2">
      <c r="B93" s="46"/>
      <c r="C93" s="46"/>
      <c r="D93" s="46"/>
      <c r="E93" s="46"/>
      <c r="F93" s="46"/>
      <c r="G93" s="46"/>
      <c r="H93" s="46"/>
      <c r="I93" s="46"/>
    </row>
    <row r="94" spans="1:10" x14ac:dyDescent="0.2">
      <c r="B94" s="46"/>
      <c r="C94" s="46"/>
      <c r="D94" s="46"/>
      <c r="E94" s="46"/>
      <c r="F94" s="46"/>
      <c r="G94" s="46"/>
      <c r="H94" s="46"/>
      <c r="I94" s="46"/>
    </row>
    <row r="95" spans="1:10" x14ac:dyDescent="0.2">
      <c r="B95" s="46"/>
      <c r="C95" s="46"/>
      <c r="D95" s="46"/>
      <c r="E95" s="46"/>
      <c r="F95" s="46"/>
      <c r="G95" s="46"/>
      <c r="H95" s="46"/>
      <c r="I95" s="46"/>
    </row>
    <row r="96" spans="1:10" x14ac:dyDescent="0.2">
      <c r="B96" s="46"/>
      <c r="C96" s="46"/>
      <c r="D96" s="46"/>
      <c r="E96" s="46"/>
      <c r="F96" s="46"/>
      <c r="G96" s="46"/>
      <c r="H96" s="46"/>
      <c r="I96" s="46"/>
    </row>
    <row r="97" spans="2:9" x14ac:dyDescent="0.2">
      <c r="B97" s="46"/>
      <c r="C97" s="46"/>
      <c r="D97" s="46"/>
      <c r="E97" s="46"/>
      <c r="F97" s="46"/>
      <c r="G97" s="46"/>
      <c r="H97" s="46"/>
      <c r="I97" s="46"/>
    </row>
    <row r="98" spans="2:9" x14ac:dyDescent="0.2">
      <c r="B98" s="46"/>
      <c r="C98" s="46"/>
      <c r="D98" s="46"/>
      <c r="E98" s="46"/>
      <c r="F98" s="46"/>
      <c r="G98" s="46"/>
      <c r="H98" s="46"/>
      <c r="I98" s="46"/>
    </row>
    <row r="99" spans="2:9" x14ac:dyDescent="0.2">
      <c r="B99" s="46"/>
      <c r="C99" s="46"/>
      <c r="D99" s="46"/>
      <c r="E99" s="46"/>
      <c r="F99" s="46"/>
      <c r="G99" s="46"/>
      <c r="H99" s="46"/>
      <c r="I99" s="46"/>
    </row>
    <row r="100" spans="2:9" x14ac:dyDescent="0.2">
      <c r="B100" s="46"/>
      <c r="C100" s="46"/>
      <c r="D100" s="46"/>
      <c r="E100" s="46"/>
      <c r="F100" s="46"/>
      <c r="G100" s="46"/>
      <c r="H100" s="46"/>
      <c r="I100" s="46"/>
    </row>
    <row r="101" spans="2:9" x14ac:dyDescent="0.2">
      <c r="B101" s="46"/>
      <c r="C101" s="46"/>
      <c r="D101" s="46"/>
      <c r="E101" s="46"/>
      <c r="F101" s="46"/>
      <c r="G101" s="46"/>
      <c r="H101" s="46"/>
      <c r="I101" s="46"/>
    </row>
    <row r="102" spans="2:9" x14ac:dyDescent="0.2">
      <c r="B102" s="46"/>
      <c r="C102" s="46"/>
      <c r="D102" s="46"/>
      <c r="E102" s="46"/>
      <c r="F102" s="46"/>
      <c r="G102" s="46"/>
      <c r="H102" s="46"/>
      <c r="I102" s="46"/>
    </row>
    <row r="103" spans="2:9" x14ac:dyDescent="0.2">
      <c r="B103" s="46"/>
      <c r="C103" s="46"/>
      <c r="D103" s="46"/>
      <c r="E103" s="46"/>
      <c r="F103" s="46"/>
      <c r="G103" s="46"/>
      <c r="H103" s="46"/>
      <c r="I103" s="46"/>
    </row>
    <row r="104" spans="2:9" x14ac:dyDescent="0.2">
      <c r="B104" s="46"/>
      <c r="C104" s="46"/>
      <c r="D104" s="46"/>
      <c r="E104" s="46"/>
      <c r="F104" s="46"/>
      <c r="G104" s="46"/>
      <c r="H104" s="46"/>
      <c r="I104" s="46"/>
    </row>
    <row r="105" spans="2:9" x14ac:dyDescent="0.2">
      <c r="B105" s="46"/>
      <c r="C105" s="46"/>
      <c r="D105" s="46"/>
      <c r="E105" s="46"/>
      <c r="F105" s="46"/>
      <c r="G105" s="46"/>
      <c r="H105" s="46"/>
      <c r="I105" s="46"/>
    </row>
    <row r="106" spans="2:9" x14ac:dyDescent="0.2">
      <c r="B106" s="46"/>
      <c r="C106" s="46"/>
      <c r="D106" s="46"/>
      <c r="E106" s="46"/>
      <c r="F106" s="46"/>
      <c r="G106" s="46"/>
      <c r="H106" s="46"/>
      <c r="I106" s="46"/>
    </row>
    <row r="107" spans="2:9" x14ac:dyDescent="0.2">
      <c r="B107" s="46"/>
      <c r="C107" s="46"/>
      <c r="D107" s="46"/>
      <c r="E107" s="46"/>
      <c r="F107" s="46"/>
      <c r="G107" s="46"/>
      <c r="H107" s="46"/>
      <c r="I107" s="46"/>
    </row>
    <row r="108" spans="2:9" x14ac:dyDescent="0.2">
      <c r="B108" s="46"/>
      <c r="C108" s="46"/>
      <c r="D108" s="46"/>
      <c r="E108" s="46"/>
      <c r="F108" s="46"/>
      <c r="G108" s="46"/>
      <c r="H108" s="46"/>
      <c r="I108" s="46"/>
    </row>
    <row r="109" spans="2:9" x14ac:dyDescent="0.2">
      <c r="B109" s="46"/>
      <c r="C109" s="46"/>
      <c r="D109" s="46"/>
      <c r="E109" s="46"/>
      <c r="F109" s="46"/>
      <c r="G109" s="46"/>
      <c r="H109" s="46"/>
      <c r="I109" s="46"/>
    </row>
    <row r="110" spans="2:9" x14ac:dyDescent="0.2">
      <c r="B110" s="46"/>
      <c r="C110" s="46"/>
      <c r="D110" s="46"/>
      <c r="E110" s="46"/>
      <c r="F110" s="46"/>
      <c r="G110" s="46"/>
      <c r="H110" s="46"/>
      <c r="I110" s="46"/>
    </row>
    <row r="111" spans="2:9" x14ac:dyDescent="0.2">
      <c r="B111" s="46"/>
      <c r="C111" s="46"/>
      <c r="D111" s="46"/>
      <c r="E111" s="46"/>
      <c r="F111" s="46"/>
      <c r="G111" s="46"/>
      <c r="H111" s="46"/>
      <c r="I111" s="46"/>
    </row>
    <row r="112" spans="2:9" x14ac:dyDescent="0.2">
      <c r="B112" s="46"/>
      <c r="C112" s="46"/>
      <c r="D112" s="46"/>
      <c r="E112" s="46"/>
      <c r="F112" s="46"/>
      <c r="G112" s="46"/>
      <c r="H112" s="46"/>
      <c r="I112" s="46"/>
    </row>
    <row r="113" spans="2:9" x14ac:dyDescent="0.2">
      <c r="B113" s="46"/>
      <c r="C113" s="46"/>
      <c r="D113" s="46"/>
      <c r="E113" s="46"/>
      <c r="F113" s="46"/>
      <c r="G113" s="46"/>
      <c r="H113" s="46"/>
      <c r="I113" s="46"/>
    </row>
    <row r="114" spans="2:9" x14ac:dyDescent="0.2">
      <c r="B114" s="46"/>
      <c r="C114" s="46"/>
      <c r="D114" s="46"/>
      <c r="E114" s="46"/>
      <c r="F114" s="46"/>
      <c r="G114" s="46"/>
      <c r="H114" s="46"/>
      <c r="I114" s="46"/>
    </row>
    <row r="115" spans="2:9" x14ac:dyDescent="0.2">
      <c r="B115" s="46"/>
      <c r="C115" s="46"/>
      <c r="D115" s="46"/>
      <c r="E115" s="46"/>
      <c r="F115" s="46"/>
      <c r="G115" s="46"/>
      <c r="H115" s="46"/>
      <c r="I115" s="46"/>
    </row>
    <row r="116" spans="2:9" x14ac:dyDescent="0.2">
      <c r="B116" s="46"/>
      <c r="C116" s="46"/>
      <c r="D116" s="46"/>
      <c r="E116" s="46"/>
      <c r="F116" s="46"/>
      <c r="G116" s="46"/>
      <c r="H116" s="46"/>
      <c r="I116" s="46"/>
    </row>
    <row r="117" spans="2:9" x14ac:dyDescent="0.2">
      <c r="B117" s="46"/>
      <c r="C117" s="46"/>
      <c r="D117" s="46"/>
      <c r="E117" s="46"/>
      <c r="F117" s="46"/>
      <c r="G117" s="46"/>
      <c r="H117" s="46"/>
      <c r="I117" s="46"/>
    </row>
    <row r="118" spans="2:9" x14ac:dyDescent="0.2">
      <c r="B118" s="46"/>
      <c r="C118" s="46"/>
      <c r="D118" s="46"/>
      <c r="E118" s="46"/>
      <c r="F118" s="46"/>
      <c r="G118" s="46"/>
      <c r="H118" s="46"/>
      <c r="I118" s="46"/>
    </row>
    <row r="119" spans="2:9" x14ac:dyDescent="0.2">
      <c r="B119" s="46"/>
      <c r="C119" s="46"/>
      <c r="D119" s="46"/>
      <c r="E119" s="46"/>
      <c r="F119" s="46"/>
      <c r="G119" s="46"/>
      <c r="H119" s="46"/>
      <c r="I119" s="46"/>
    </row>
    <row r="120" spans="2:9" x14ac:dyDescent="0.2">
      <c r="B120" s="46"/>
      <c r="C120" s="46"/>
      <c r="D120" s="46"/>
      <c r="E120" s="46"/>
      <c r="F120" s="46"/>
      <c r="G120" s="46"/>
      <c r="H120" s="46"/>
      <c r="I120" s="46"/>
    </row>
    <row r="121" spans="2:9" x14ac:dyDescent="0.2">
      <c r="B121" s="46"/>
      <c r="C121" s="46"/>
      <c r="D121" s="46"/>
      <c r="E121" s="46"/>
      <c r="F121" s="46"/>
      <c r="G121" s="46"/>
      <c r="H121" s="46"/>
      <c r="I121" s="46"/>
    </row>
  </sheetData>
  <mergeCells count="17">
    <mergeCell ref="B62:C62"/>
    <mergeCell ref="B70:C70"/>
    <mergeCell ref="B74:C74"/>
    <mergeCell ref="B10:C10"/>
    <mergeCell ref="B18:C18"/>
    <mergeCell ref="B28:C28"/>
    <mergeCell ref="B38:C38"/>
    <mergeCell ref="B48:C48"/>
    <mergeCell ref="B58:C58"/>
    <mergeCell ref="B7:C9"/>
    <mergeCell ref="D7:H7"/>
    <mergeCell ref="I7:I8"/>
    <mergeCell ref="B1:I1"/>
    <mergeCell ref="B2:I2"/>
    <mergeCell ref="B3:I3"/>
    <mergeCell ref="B4:I4"/>
    <mergeCell ref="B5:I5"/>
  </mergeCells>
  <pageMargins left="0.70866141732283472" right="0.70866141732283472" top="0.74803149606299213" bottom="0.74803149606299213" header="0.31496062992125984" footer="0.31496062992125984"/>
  <pageSetup scale="35" orientation="landscape" verticalDpi="0" r:id="rId1"/>
  <headerFooter>
    <oddHeader>&amp;CSECTOR PARAESTATAL</oddHeader>
    <oddFooter>&amp;CPRESUPUESTARIA/3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8"/>
  <sheetViews>
    <sheetView view="pageLayout" topLeftCell="A62" zoomScaleNormal="100" workbookViewId="0">
      <selection activeCell="B74" sqref="B74:C74"/>
    </sheetView>
  </sheetViews>
  <sheetFormatPr baseColWidth="10" defaultRowHeight="14.25" x14ac:dyDescent="0.2"/>
  <cols>
    <col min="1" max="1" width="2.42578125" style="79" customWidth="1"/>
    <col min="2" max="2" width="4.5703125" style="2" customWidth="1"/>
    <col min="3" max="3" width="57.28515625" style="2" customWidth="1"/>
    <col min="4" max="9" width="12.7109375" style="2" customWidth="1"/>
    <col min="10" max="10" width="3.7109375" style="79" customWidth="1"/>
    <col min="11" max="16384" width="11.42578125" style="80"/>
  </cols>
  <sheetData>
    <row r="1" spans="2:9" x14ac:dyDescent="0.2">
      <c r="B1" s="136" t="s">
        <v>0</v>
      </c>
      <c r="C1" s="137"/>
      <c r="D1" s="137"/>
      <c r="E1" s="137"/>
      <c r="F1" s="137"/>
      <c r="G1" s="137"/>
      <c r="H1" s="137"/>
      <c r="I1" s="138"/>
    </row>
    <row r="2" spans="2:9" x14ac:dyDescent="0.2">
      <c r="B2" s="139" t="s">
        <v>1</v>
      </c>
      <c r="C2" s="140"/>
      <c r="D2" s="140"/>
      <c r="E2" s="140"/>
      <c r="F2" s="140"/>
      <c r="G2" s="140"/>
      <c r="H2" s="140"/>
      <c r="I2" s="141"/>
    </row>
    <row r="3" spans="2:9" x14ac:dyDescent="0.2">
      <c r="B3" s="139" t="s">
        <v>37</v>
      </c>
      <c r="C3" s="140"/>
      <c r="D3" s="140"/>
      <c r="E3" s="140"/>
      <c r="F3" s="140"/>
      <c r="G3" s="140"/>
      <c r="H3" s="140"/>
      <c r="I3" s="141"/>
    </row>
    <row r="4" spans="2:9" x14ac:dyDescent="0.2">
      <c r="B4" s="139" t="s">
        <v>49</v>
      </c>
      <c r="C4" s="140"/>
      <c r="D4" s="140"/>
      <c r="E4" s="140"/>
      <c r="F4" s="140"/>
      <c r="G4" s="140"/>
      <c r="H4" s="140"/>
      <c r="I4" s="141"/>
    </row>
    <row r="5" spans="2:9" x14ac:dyDescent="0.2">
      <c r="B5" s="142" t="s">
        <v>3</v>
      </c>
      <c r="C5" s="143"/>
      <c r="D5" s="143"/>
      <c r="E5" s="143"/>
      <c r="F5" s="143"/>
      <c r="G5" s="143"/>
      <c r="H5" s="143"/>
      <c r="I5" s="144"/>
    </row>
    <row r="6" spans="2:9" s="79" customFormat="1" x14ac:dyDescent="0.2">
      <c r="B6" s="1"/>
      <c r="C6" s="1"/>
      <c r="D6" s="1"/>
      <c r="E6" s="1"/>
      <c r="F6" s="1"/>
      <c r="G6" s="1"/>
      <c r="H6" s="1"/>
      <c r="I6" s="1"/>
    </row>
    <row r="7" spans="2:9" x14ac:dyDescent="0.2">
      <c r="B7" s="168" t="s">
        <v>39</v>
      </c>
      <c r="C7" s="168"/>
      <c r="D7" s="169" t="s">
        <v>40</v>
      </c>
      <c r="E7" s="169"/>
      <c r="F7" s="169"/>
      <c r="G7" s="169"/>
      <c r="H7" s="169"/>
      <c r="I7" s="169" t="s">
        <v>41</v>
      </c>
    </row>
    <row r="8" spans="2:9" ht="22.5" x14ac:dyDescent="0.2">
      <c r="B8" s="168"/>
      <c r="C8" s="168"/>
      <c r="D8" s="81" t="s">
        <v>42</v>
      </c>
      <c r="E8" s="81" t="s">
        <v>43</v>
      </c>
      <c r="F8" s="81" t="s">
        <v>9</v>
      </c>
      <c r="G8" s="81" t="s">
        <v>10</v>
      </c>
      <c r="H8" s="81" t="s">
        <v>44</v>
      </c>
      <c r="I8" s="169"/>
    </row>
    <row r="9" spans="2:9" x14ac:dyDescent="0.2">
      <c r="B9" s="168"/>
      <c r="C9" s="168"/>
      <c r="D9" s="81">
        <v>1</v>
      </c>
      <c r="E9" s="81">
        <v>2</v>
      </c>
      <c r="F9" s="81" t="s">
        <v>45</v>
      </c>
      <c r="G9" s="81">
        <v>4</v>
      </c>
      <c r="H9" s="81">
        <v>5</v>
      </c>
      <c r="I9" s="81" t="s">
        <v>46</v>
      </c>
    </row>
    <row r="10" spans="2:9" hidden="1" x14ac:dyDescent="0.2">
      <c r="B10" s="170" t="s">
        <v>50</v>
      </c>
      <c r="C10" s="171"/>
      <c r="D10" s="82"/>
      <c r="E10" s="82"/>
      <c r="F10" s="82"/>
      <c r="G10" s="82"/>
      <c r="H10" s="82"/>
      <c r="I10" s="82"/>
    </row>
    <row r="11" spans="2:9" hidden="1" x14ac:dyDescent="0.2">
      <c r="B11" s="83"/>
      <c r="C11" s="84" t="s">
        <v>51</v>
      </c>
      <c r="D11" s="82"/>
      <c r="E11" s="82"/>
      <c r="F11" s="82"/>
      <c r="G11" s="82"/>
      <c r="H11" s="82"/>
      <c r="I11" s="82"/>
    </row>
    <row r="12" spans="2:9" hidden="1" x14ac:dyDescent="0.2">
      <c r="B12" s="83"/>
      <c r="C12" s="84" t="s">
        <v>52</v>
      </c>
      <c r="D12" s="82"/>
      <c r="E12" s="82"/>
      <c r="F12" s="82"/>
      <c r="G12" s="82"/>
      <c r="H12" s="82"/>
      <c r="I12" s="82"/>
    </row>
    <row r="13" spans="2:9" hidden="1" x14ac:dyDescent="0.2">
      <c r="B13" s="83"/>
      <c r="C13" s="84" t="s">
        <v>53</v>
      </c>
      <c r="D13" s="82"/>
      <c r="E13" s="82"/>
      <c r="F13" s="82"/>
      <c r="G13" s="82"/>
      <c r="H13" s="82"/>
      <c r="I13" s="82"/>
    </row>
    <row r="14" spans="2:9" hidden="1" x14ac:dyDescent="0.2">
      <c r="B14" s="83"/>
      <c r="C14" s="84" t="s">
        <v>54</v>
      </c>
      <c r="D14" s="82"/>
      <c r="E14" s="82"/>
      <c r="F14" s="82"/>
      <c r="G14" s="82"/>
      <c r="H14" s="82"/>
      <c r="I14" s="82"/>
    </row>
    <row r="15" spans="2:9" hidden="1" x14ac:dyDescent="0.2">
      <c r="B15" s="83"/>
      <c r="C15" s="84" t="s">
        <v>55</v>
      </c>
      <c r="D15" s="82"/>
      <c r="E15" s="82"/>
      <c r="F15" s="82"/>
      <c r="G15" s="82"/>
      <c r="H15" s="82"/>
      <c r="I15" s="82"/>
    </row>
    <row r="16" spans="2:9" hidden="1" x14ac:dyDescent="0.2">
      <c r="B16" s="83"/>
      <c r="C16" s="84" t="s">
        <v>56</v>
      </c>
      <c r="D16" s="82"/>
      <c r="E16" s="82"/>
      <c r="F16" s="82"/>
      <c r="G16" s="82"/>
      <c r="H16" s="82"/>
      <c r="I16" s="82"/>
    </row>
    <row r="17" spans="2:9" hidden="1" x14ac:dyDescent="0.2">
      <c r="B17" s="83"/>
      <c r="C17" s="84" t="s">
        <v>57</v>
      </c>
      <c r="D17" s="82"/>
      <c r="E17" s="82"/>
      <c r="F17" s="82"/>
      <c r="G17" s="82"/>
      <c r="H17" s="82"/>
      <c r="I17" s="82"/>
    </row>
    <row r="18" spans="2:9" hidden="1" x14ac:dyDescent="0.2">
      <c r="B18" s="170" t="s">
        <v>58</v>
      </c>
      <c r="C18" s="171"/>
      <c r="D18" s="82"/>
      <c r="E18" s="82"/>
      <c r="F18" s="82"/>
      <c r="G18" s="82"/>
      <c r="H18" s="82"/>
      <c r="I18" s="82"/>
    </row>
    <row r="19" spans="2:9" hidden="1" x14ac:dyDescent="0.2">
      <c r="B19" s="83"/>
      <c r="C19" s="84" t="s">
        <v>59</v>
      </c>
      <c r="D19" s="82"/>
      <c r="E19" s="82"/>
      <c r="F19" s="82"/>
      <c r="G19" s="82"/>
      <c r="H19" s="82"/>
      <c r="I19" s="82"/>
    </row>
    <row r="20" spans="2:9" hidden="1" x14ac:dyDescent="0.2">
      <c r="B20" s="83"/>
      <c r="C20" s="84" t="s">
        <v>60</v>
      </c>
      <c r="D20" s="82"/>
      <c r="E20" s="82"/>
      <c r="F20" s="82"/>
      <c r="G20" s="82"/>
      <c r="H20" s="82"/>
      <c r="I20" s="82"/>
    </row>
    <row r="21" spans="2:9" hidden="1" x14ac:dyDescent="0.2">
      <c r="B21" s="83"/>
      <c r="C21" s="84" t="s">
        <v>61</v>
      </c>
      <c r="D21" s="82"/>
      <c r="E21" s="82"/>
      <c r="F21" s="82"/>
      <c r="G21" s="82"/>
      <c r="H21" s="82"/>
      <c r="I21" s="82"/>
    </row>
    <row r="22" spans="2:9" hidden="1" x14ac:dyDescent="0.2">
      <c r="B22" s="83"/>
      <c r="C22" s="84" t="s">
        <v>62</v>
      </c>
      <c r="D22" s="82"/>
      <c r="E22" s="82"/>
      <c r="F22" s="82"/>
      <c r="G22" s="82"/>
      <c r="H22" s="82"/>
      <c r="I22" s="82"/>
    </row>
    <row r="23" spans="2:9" hidden="1" x14ac:dyDescent="0.2">
      <c r="B23" s="83"/>
      <c r="C23" s="84" t="s">
        <v>63</v>
      </c>
      <c r="D23" s="82"/>
      <c r="E23" s="82"/>
      <c r="F23" s="82"/>
      <c r="G23" s="82"/>
      <c r="H23" s="82"/>
      <c r="I23" s="82"/>
    </row>
    <row r="24" spans="2:9" hidden="1" x14ac:dyDescent="0.2">
      <c r="B24" s="83"/>
      <c r="C24" s="84" t="s">
        <v>64</v>
      </c>
      <c r="D24" s="82"/>
      <c r="E24" s="82"/>
      <c r="F24" s="82"/>
      <c r="G24" s="82"/>
      <c r="H24" s="82"/>
      <c r="I24" s="82"/>
    </row>
    <row r="25" spans="2:9" hidden="1" x14ac:dyDescent="0.2">
      <c r="B25" s="83"/>
      <c r="C25" s="84" t="s">
        <v>65</v>
      </c>
      <c r="D25" s="82"/>
      <c r="E25" s="82"/>
      <c r="F25" s="82"/>
      <c r="G25" s="82"/>
      <c r="H25" s="82"/>
      <c r="I25" s="82"/>
    </row>
    <row r="26" spans="2:9" hidden="1" x14ac:dyDescent="0.2">
      <c r="B26" s="83"/>
      <c r="C26" s="84" t="s">
        <v>66</v>
      </c>
      <c r="D26" s="82"/>
      <c r="E26" s="82"/>
      <c r="F26" s="82"/>
      <c r="G26" s="82"/>
      <c r="H26" s="82"/>
      <c r="I26" s="82"/>
    </row>
    <row r="27" spans="2:9" hidden="1" x14ac:dyDescent="0.2">
      <c r="B27" s="83"/>
      <c r="C27" s="84" t="s">
        <v>67</v>
      </c>
      <c r="D27" s="82"/>
      <c r="E27" s="82"/>
      <c r="F27" s="82"/>
      <c r="G27" s="82"/>
      <c r="H27" s="82"/>
      <c r="I27" s="82"/>
    </row>
    <row r="28" spans="2:9" hidden="1" x14ac:dyDescent="0.2">
      <c r="B28" s="170" t="s">
        <v>68</v>
      </c>
      <c r="C28" s="171"/>
      <c r="D28" s="82"/>
      <c r="E28" s="82"/>
      <c r="F28" s="82"/>
      <c r="G28" s="82"/>
      <c r="H28" s="82"/>
      <c r="I28" s="82"/>
    </row>
    <row r="29" spans="2:9" hidden="1" x14ac:dyDescent="0.2">
      <c r="B29" s="83"/>
      <c r="C29" s="84" t="s">
        <v>69</v>
      </c>
      <c r="D29" s="82"/>
      <c r="E29" s="82"/>
      <c r="F29" s="82"/>
      <c r="G29" s="82"/>
      <c r="H29" s="82"/>
      <c r="I29" s="82"/>
    </row>
    <row r="30" spans="2:9" hidden="1" x14ac:dyDescent="0.2">
      <c r="B30" s="83"/>
      <c r="C30" s="84" t="s">
        <v>70</v>
      </c>
      <c r="D30" s="82"/>
      <c r="E30" s="82"/>
      <c r="F30" s="82"/>
      <c r="G30" s="82"/>
      <c r="H30" s="82"/>
      <c r="I30" s="82"/>
    </row>
    <row r="31" spans="2:9" hidden="1" x14ac:dyDescent="0.2">
      <c r="B31" s="83"/>
      <c r="C31" s="84" t="s">
        <v>71</v>
      </c>
      <c r="D31" s="82"/>
      <c r="E31" s="82"/>
      <c r="F31" s="82"/>
      <c r="G31" s="82"/>
      <c r="H31" s="82"/>
      <c r="I31" s="82"/>
    </row>
    <row r="32" spans="2:9" hidden="1" x14ac:dyDescent="0.2">
      <c r="B32" s="83"/>
      <c r="C32" s="84" t="s">
        <v>72</v>
      </c>
      <c r="D32" s="82"/>
      <c r="E32" s="82"/>
      <c r="F32" s="82"/>
      <c r="G32" s="82"/>
      <c r="H32" s="82"/>
      <c r="I32" s="82"/>
    </row>
    <row r="33" spans="2:9" hidden="1" x14ac:dyDescent="0.2">
      <c r="B33" s="83"/>
      <c r="C33" s="84" t="s">
        <v>73</v>
      </c>
      <c r="D33" s="82"/>
      <c r="E33" s="82"/>
      <c r="F33" s="82"/>
      <c r="G33" s="82"/>
      <c r="H33" s="82"/>
      <c r="I33" s="82"/>
    </row>
    <row r="34" spans="2:9" hidden="1" x14ac:dyDescent="0.2">
      <c r="B34" s="83"/>
      <c r="C34" s="84" t="s">
        <v>74</v>
      </c>
      <c r="D34" s="82"/>
      <c r="E34" s="82"/>
      <c r="F34" s="82"/>
      <c r="G34" s="82"/>
      <c r="H34" s="82"/>
      <c r="I34" s="82"/>
    </row>
    <row r="35" spans="2:9" hidden="1" x14ac:dyDescent="0.2">
      <c r="B35" s="83"/>
      <c r="C35" s="84" t="s">
        <v>75</v>
      </c>
      <c r="D35" s="82"/>
      <c r="E35" s="82"/>
      <c r="F35" s="82"/>
      <c r="G35" s="82"/>
      <c r="H35" s="82"/>
      <c r="I35" s="82"/>
    </row>
    <row r="36" spans="2:9" hidden="1" x14ac:dyDescent="0.2">
      <c r="B36" s="83"/>
      <c r="C36" s="84" t="s">
        <v>76</v>
      </c>
      <c r="D36" s="82"/>
      <c r="E36" s="82"/>
      <c r="F36" s="82"/>
      <c r="G36" s="82"/>
      <c r="H36" s="82"/>
      <c r="I36" s="82"/>
    </row>
    <row r="37" spans="2:9" hidden="1" x14ac:dyDescent="0.2">
      <c r="B37" s="83"/>
      <c r="C37" s="84" t="s">
        <v>77</v>
      </c>
      <c r="D37" s="82"/>
      <c r="E37" s="82"/>
      <c r="F37" s="82"/>
      <c r="G37" s="82"/>
      <c r="H37" s="82"/>
      <c r="I37" s="82"/>
    </row>
    <row r="38" spans="2:9" x14ac:dyDescent="0.2">
      <c r="B38" s="147" t="s">
        <v>28</v>
      </c>
      <c r="C38" s="148"/>
      <c r="D38" s="68">
        <f>SUM(D39:D47)</f>
        <v>834000</v>
      </c>
      <c r="E38" s="68">
        <f>SUM(E39:E47)</f>
        <v>13412678</v>
      </c>
      <c r="F38" s="68">
        <f>SUM(F39:F47)</f>
        <v>14246678</v>
      </c>
      <c r="G38" s="68">
        <f t="shared" ref="G38:I38" si="0">SUM(G39:G47)</f>
        <v>13476322</v>
      </c>
      <c r="H38" s="68">
        <f t="shared" si="0"/>
        <v>13476322</v>
      </c>
      <c r="I38" s="68">
        <f t="shared" si="0"/>
        <v>770356</v>
      </c>
    </row>
    <row r="39" spans="2:9" x14ac:dyDescent="0.2">
      <c r="B39" s="85"/>
      <c r="C39" s="86" t="s">
        <v>78</v>
      </c>
      <c r="D39" s="68"/>
      <c r="E39" s="68"/>
      <c r="F39" s="68"/>
      <c r="G39" s="68"/>
      <c r="H39" s="68"/>
      <c r="I39" s="68"/>
    </row>
    <row r="40" spans="2:9" x14ac:dyDescent="0.2">
      <c r="B40" s="85"/>
      <c r="C40" s="86" t="s">
        <v>79</v>
      </c>
      <c r="D40" s="68"/>
      <c r="E40" s="68">
        <v>13412678</v>
      </c>
      <c r="F40" s="68">
        <f>D40+E40</f>
        <v>13412678</v>
      </c>
      <c r="G40" s="68">
        <v>12679562</v>
      </c>
      <c r="H40" s="68">
        <f>G40</f>
        <v>12679562</v>
      </c>
      <c r="I40" s="68">
        <f>F40-G40</f>
        <v>733116</v>
      </c>
    </row>
    <row r="41" spans="2:9" x14ac:dyDescent="0.2">
      <c r="B41" s="85"/>
      <c r="C41" s="86" t="s">
        <v>80</v>
      </c>
      <c r="D41" s="68">
        <v>680000</v>
      </c>
      <c r="E41" s="68"/>
      <c r="F41" s="68">
        <f>D41+E41</f>
        <v>680000</v>
      </c>
      <c r="G41" s="68">
        <v>680000</v>
      </c>
      <c r="H41" s="68">
        <f>G41</f>
        <v>680000</v>
      </c>
      <c r="I41" s="68">
        <f>F41-G41</f>
        <v>0</v>
      </c>
    </row>
    <row r="42" spans="2:9" x14ac:dyDescent="0.2">
      <c r="B42" s="85"/>
      <c r="C42" s="86" t="s">
        <v>81</v>
      </c>
      <c r="D42" s="68">
        <v>154000</v>
      </c>
      <c r="E42" s="68"/>
      <c r="F42" s="68">
        <f>D42+E42</f>
        <v>154000</v>
      </c>
      <c r="G42" s="68">
        <v>116760</v>
      </c>
      <c r="H42" s="68">
        <f>G42</f>
        <v>116760</v>
      </c>
      <c r="I42" s="68">
        <f>F42-G42</f>
        <v>37240</v>
      </c>
    </row>
    <row r="43" spans="2:9" x14ac:dyDescent="0.2">
      <c r="B43" s="85"/>
      <c r="C43" s="86" t="s">
        <v>82</v>
      </c>
      <c r="D43" s="68"/>
      <c r="E43" s="68"/>
      <c r="F43" s="68"/>
      <c r="G43" s="68"/>
      <c r="H43" s="68"/>
      <c r="I43" s="68"/>
    </row>
    <row r="44" spans="2:9" x14ac:dyDescent="0.2">
      <c r="B44" s="85"/>
      <c r="C44" s="86" t="s">
        <v>83</v>
      </c>
      <c r="D44" s="68"/>
      <c r="E44" s="68"/>
      <c r="F44" s="68"/>
      <c r="G44" s="68"/>
      <c r="H44" s="68"/>
      <c r="I44" s="68"/>
    </row>
    <row r="45" spans="2:9" x14ac:dyDescent="0.2">
      <c r="B45" s="85"/>
      <c r="C45" s="86" t="s">
        <v>84</v>
      </c>
      <c r="D45" s="68"/>
      <c r="E45" s="68"/>
      <c r="F45" s="68"/>
      <c r="G45" s="68"/>
      <c r="H45" s="68"/>
      <c r="I45" s="68"/>
    </row>
    <row r="46" spans="2:9" x14ac:dyDescent="0.2">
      <c r="B46" s="85"/>
      <c r="C46" s="86" t="s">
        <v>85</v>
      </c>
      <c r="D46" s="68"/>
      <c r="E46" s="68"/>
      <c r="F46" s="68"/>
      <c r="G46" s="68"/>
      <c r="H46" s="68"/>
      <c r="I46" s="68"/>
    </row>
    <row r="47" spans="2:9" x14ac:dyDescent="0.2">
      <c r="B47" s="85"/>
      <c r="C47" s="86" t="s">
        <v>86</v>
      </c>
      <c r="D47" s="68"/>
      <c r="E47" s="68"/>
      <c r="F47" s="68"/>
      <c r="G47" s="68"/>
      <c r="H47" s="68"/>
      <c r="I47" s="68"/>
    </row>
    <row r="48" spans="2:9" x14ac:dyDescent="0.2">
      <c r="B48" s="147" t="s">
        <v>87</v>
      </c>
      <c r="C48" s="148"/>
      <c r="D48" s="68">
        <f>SUM(D49:D57)</f>
        <v>718800</v>
      </c>
      <c r="E48" s="68">
        <f t="shared" ref="E48:I48" si="1">SUM(E49:E57)</f>
        <v>0</v>
      </c>
      <c r="F48" s="68">
        <f t="shared" si="1"/>
        <v>718800</v>
      </c>
      <c r="G48" s="68">
        <f t="shared" si="1"/>
        <v>695767</v>
      </c>
      <c r="H48" s="68">
        <f t="shared" si="1"/>
        <v>695767</v>
      </c>
      <c r="I48" s="68">
        <f t="shared" si="1"/>
        <v>23033</v>
      </c>
    </row>
    <row r="49" spans="2:9" x14ac:dyDescent="0.2">
      <c r="B49" s="85"/>
      <c r="C49" s="86" t="s">
        <v>88</v>
      </c>
      <c r="D49" s="68">
        <v>718800</v>
      </c>
      <c r="E49" s="68"/>
      <c r="F49" s="68">
        <f>D49+E49</f>
        <v>718800</v>
      </c>
      <c r="G49" s="68">
        <v>695767</v>
      </c>
      <c r="H49" s="68">
        <f>G49</f>
        <v>695767</v>
      </c>
      <c r="I49" s="68">
        <f>F49-G49</f>
        <v>23033</v>
      </c>
    </row>
    <row r="50" spans="2:9" x14ac:dyDescent="0.2">
      <c r="B50" s="85"/>
      <c r="C50" s="86" t="s">
        <v>89</v>
      </c>
      <c r="D50" s="69"/>
      <c r="E50" s="69"/>
      <c r="F50" s="69"/>
      <c r="G50" s="69"/>
      <c r="H50" s="69"/>
      <c r="I50" s="69"/>
    </row>
    <row r="51" spans="2:9" x14ac:dyDescent="0.2">
      <c r="B51" s="85"/>
      <c r="C51" s="86" t="s">
        <v>90</v>
      </c>
      <c r="D51" s="69"/>
      <c r="E51" s="69"/>
      <c r="F51" s="69"/>
      <c r="G51" s="69"/>
      <c r="H51" s="69"/>
      <c r="I51" s="69"/>
    </row>
    <row r="52" spans="2:9" x14ac:dyDescent="0.2">
      <c r="B52" s="85"/>
      <c r="C52" s="86" t="s">
        <v>91</v>
      </c>
      <c r="D52" s="69"/>
      <c r="E52" s="69"/>
      <c r="F52" s="69"/>
      <c r="G52" s="69"/>
      <c r="H52" s="69"/>
      <c r="I52" s="69"/>
    </row>
    <row r="53" spans="2:9" x14ac:dyDescent="0.2">
      <c r="B53" s="85"/>
      <c r="C53" s="86" t="s">
        <v>92</v>
      </c>
      <c r="D53" s="69"/>
      <c r="E53" s="69"/>
      <c r="F53" s="69"/>
      <c r="G53" s="69"/>
      <c r="H53" s="69"/>
      <c r="I53" s="69"/>
    </row>
    <row r="54" spans="2:9" x14ac:dyDescent="0.2">
      <c r="B54" s="85"/>
      <c r="C54" s="86" t="s">
        <v>93</v>
      </c>
      <c r="D54" s="69"/>
      <c r="E54" s="69"/>
      <c r="F54" s="69"/>
      <c r="G54" s="69"/>
      <c r="H54" s="69"/>
      <c r="I54" s="69"/>
    </row>
    <row r="55" spans="2:9" x14ac:dyDescent="0.2">
      <c r="B55" s="85"/>
      <c r="C55" s="86" t="s">
        <v>94</v>
      </c>
      <c r="D55" s="69"/>
      <c r="E55" s="69"/>
      <c r="F55" s="69"/>
      <c r="G55" s="69"/>
      <c r="H55" s="69"/>
      <c r="I55" s="69"/>
    </row>
    <row r="56" spans="2:9" x14ac:dyDescent="0.2">
      <c r="B56" s="85"/>
      <c r="C56" s="86" t="s">
        <v>95</v>
      </c>
      <c r="D56" s="69"/>
      <c r="E56" s="69"/>
      <c r="F56" s="69"/>
      <c r="G56" s="69"/>
      <c r="H56" s="69"/>
      <c r="I56" s="69"/>
    </row>
    <row r="57" spans="2:9" x14ac:dyDescent="0.2">
      <c r="B57" s="85"/>
      <c r="C57" s="86" t="s">
        <v>96</v>
      </c>
      <c r="D57" s="69"/>
      <c r="E57" s="69"/>
      <c r="F57" s="69"/>
      <c r="G57" s="69"/>
      <c r="H57" s="69"/>
      <c r="I57" s="69"/>
    </row>
    <row r="58" spans="2:9" x14ac:dyDescent="0.2">
      <c r="B58" s="147" t="s">
        <v>97</v>
      </c>
      <c r="C58" s="148"/>
      <c r="D58" s="69"/>
      <c r="E58" s="69"/>
      <c r="F58" s="69"/>
      <c r="G58" s="69"/>
      <c r="H58" s="69"/>
      <c r="I58" s="69"/>
    </row>
    <row r="59" spans="2:9" x14ac:dyDescent="0.2">
      <c r="B59" s="85"/>
      <c r="C59" s="86" t="s">
        <v>98</v>
      </c>
      <c r="D59" s="87"/>
      <c r="E59" s="87"/>
      <c r="F59" s="87"/>
      <c r="G59" s="87"/>
      <c r="H59" s="87"/>
      <c r="I59" s="87"/>
    </row>
    <row r="60" spans="2:9" x14ac:dyDescent="0.2">
      <c r="B60" s="85"/>
      <c r="C60" s="86" t="s">
        <v>99</v>
      </c>
      <c r="D60" s="87"/>
      <c r="E60" s="87"/>
      <c r="F60" s="87"/>
      <c r="G60" s="87"/>
      <c r="H60" s="87"/>
      <c r="I60" s="87"/>
    </row>
    <row r="61" spans="2:9" x14ac:dyDescent="0.2">
      <c r="B61" s="88"/>
      <c r="C61" s="89" t="s">
        <v>100</v>
      </c>
      <c r="D61" s="90"/>
      <c r="E61" s="90"/>
      <c r="F61" s="90"/>
      <c r="G61" s="90"/>
      <c r="H61" s="90"/>
      <c r="I61" s="90"/>
    </row>
    <row r="62" spans="2:9" x14ac:dyDescent="0.2">
      <c r="B62" s="147" t="s">
        <v>101</v>
      </c>
      <c r="C62" s="148"/>
      <c r="D62" s="87"/>
      <c r="E62" s="87"/>
      <c r="F62" s="87"/>
      <c r="G62" s="87"/>
      <c r="H62" s="87"/>
      <c r="I62" s="87"/>
    </row>
    <row r="63" spans="2:9" x14ac:dyDescent="0.2">
      <c r="B63" s="85"/>
      <c r="C63" s="86" t="s">
        <v>102</v>
      </c>
      <c r="D63" s="87"/>
      <c r="E63" s="87"/>
      <c r="F63" s="87"/>
      <c r="G63" s="87"/>
      <c r="H63" s="87"/>
      <c r="I63" s="87"/>
    </row>
    <row r="64" spans="2:9" x14ac:dyDescent="0.2">
      <c r="B64" s="85"/>
      <c r="C64" s="86" t="s">
        <v>103</v>
      </c>
      <c r="D64" s="87"/>
      <c r="E64" s="87"/>
      <c r="F64" s="87"/>
      <c r="G64" s="87"/>
      <c r="H64" s="87"/>
      <c r="I64" s="87"/>
    </row>
    <row r="65" spans="2:9" x14ac:dyDescent="0.2">
      <c r="B65" s="85"/>
      <c r="C65" s="86" t="s">
        <v>104</v>
      </c>
      <c r="D65" s="87"/>
      <c r="E65" s="87"/>
      <c r="F65" s="87"/>
      <c r="G65" s="87"/>
      <c r="H65" s="87"/>
      <c r="I65" s="87"/>
    </row>
    <row r="66" spans="2:9" x14ac:dyDescent="0.2">
      <c r="B66" s="85"/>
      <c r="C66" s="86" t="s">
        <v>105</v>
      </c>
      <c r="D66" s="87"/>
      <c r="E66" s="87"/>
      <c r="F66" s="87"/>
      <c r="G66" s="87"/>
      <c r="H66" s="87"/>
      <c r="I66" s="87"/>
    </row>
    <row r="67" spans="2:9" x14ac:dyDescent="0.2">
      <c r="B67" s="85"/>
      <c r="C67" s="86" t="s">
        <v>106</v>
      </c>
      <c r="D67" s="87"/>
      <c r="E67" s="87"/>
      <c r="F67" s="87"/>
      <c r="G67" s="87"/>
      <c r="H67" s="87"/>
      <c r="I67" s="87"/>
    </row>
    <row r="68" spans="2:9" x14ac:dyDescent="0.2">
      <c r="B68" s="85"/>
      <c r="C68" s="86" t="s">
        <v>107</v>
      </c>
      <c r="D68" s="87"/>
      <c r="E68" s="87"/>
      <c r="F68" s="87"/>
      <c r="G68" s="87"/>
      <c r="H68" s="87"/>
      <c r="I68" s="87"/>
    </row>
    <row r="69" spans="2:9" x14ac:dyDescent="0.2">
      <c r="B69" s="85"/>
      <c r="C69" s="86" t="s">
        <v>108</v>
      </c>
      <c r="D69" s="87"/>
      <c r="E69" s="87"/>
      <c r="F69" s="87"/>
      <c r="G69" s="87"/>
      <c r="H69" s="87"/>
      <c r="I69" s="87"/>
    </row>
    <row r="70" spans="2:9" x14ac:dyDescent="0.2">
      <c r="B70" s="147" t="s">
        <v>27</v>
      </c>
      <c r="C70" s="148"/>
      <c r="D70" s="87"/>
      <c r="E70" s="87"/>
      <c r="F70" s="87"/>
      <c r="G70" s="87"/>
      <c r="H70" s="87"/>
      <c r="I70" s="87"/>
    </row>
    <row r="71" spans="2:9" x14ac:dyDescent="0.2">
      <c r="B71" s="85"/>
      <c r="C71" s="86" t="s">
        <v>109</v>
      </c>
      <c r="D71" s="87"/>
      <c r="E71" s="87"/>
      <c r="F71" s="87"/>
      <c r="G71" s="87"/>
      <c r="H71" s="87"/>
      <c r="I71" s="87"/>
    </row>
    <row r="72" spans="2:9" x14ac:dyDescent="0.2">
      <c r="B72" s="85"/>
      <c r="C72" s="86" t="s">
        <v>110</v>
      </c>
      <c r="D72" s="87"/>
      <c r="E72" s="87"/>
      <c r="F72" s="87"/>
      <c r="G72" s="87"/>
      <c r="H72" s="87"/>
      <c r="I72" s="87"/>
    </row>
    <row r="73" spans="2:9" x14ac:dyDescent="0.2">
      <c r="B73" s="85"/>
      <c r="C73" s="86" t="s">
        <v>111</v>
      </c>
      <c r="D73" s="87"/>
      <c r="E73" s="87"/>
      <c r="F73" s="87"/>
      <c r="G73" s="87"/>
      <c r="H73" s="87"/>
      <c r="I73" s="87"/>
    </row>
    <row r="74" spans="2:9" x14ac:dyDescent="0.2">
      <c r="B74" s="147" t="s">
        <v>112</v>
      </c>
      <c r="C74" s="148"/>
      <c r="D74" s="87"/>
      <c r="E74" s="87"/>
      <c r="F74" s="87"/>
      <c r="G74" s="87"/>
      <c r="H74" s="87"/>
      <c r="I74" s="87"/>
    </row>
    <row r="75" spans="2:9" x14ac:dyDescent="0.2">
      <c r="B75" s="85"/>
      <c r="C75" s="86" t="s">
        <v>113</v>
      </c>
      <c r="D75" s="87"/>
      <c r="E75" s="87"/>
      <c r="F75" s="87"/>
      <c r="G75" s="87"/>
      <c r="H75" s="87"/>
      <c r="I75" s="87"/>
    </row>
    <row r="76" spans="2:9" x14ac:dyDescent="0.2">
      <c r="B76" s="85"/>
      <c r="C76" s="86" t="s">
        <v>114</v>
      </c>
      <c r="D76" s="87"/>
      <c r="E76" s="87"/>
      <c r="F76" s="87"/>
      <c r="G76" s="87"/>
      <c r="H76" s="87"/>
      <c r="I76" s="87"/>
    </row>
    <row r="77" spans="2:9" x14ac:dyDescent="0.2">
      <c r="B77" s="85"/>
      <c r="C77" s="86" t="s">
        <v>115</v>
      </c>
      <c r="D77" s="87"/>
      <c r="E77" s="87"/>
      <c r="F77" s="87"/>
      <c r="G77" s="87"/>
      <c r="H77" s="87"/>
      <c r="I77" s="87"/>
    </row>
    <row r="78" spans="2:9" x14ac:dyDescent="0.2">
      <c r="B78" s="85"/>
      <c r="C78" s="86" t="s">
        <v>116</v>
      </c>
      <c r="D78" s="87"/>
      <c r="E78" s="87"/>
      <c r="F78" s="87"/>
      <c r="G78" s="87"/>
      <c r="H78" s="87"/>
      <c r="I78" s="87"/>
    </row>
    <row r="79" spans="2:9" x14ac:dyDescent="0.2">
      <c r="B79" s="85"/>
      <c r="C79" s="86" t="s">
        <v>117</v>
      </c>
      <c r="D79" s="87"/>
      <c r="E79" s="87"/>
      <c r="F79" s="87"/>
      <c r="G79" s="87"/>
      <c r="H79" s="87"/>
      <c r="I79" s="87"/>
    </row>
    <row r="80" spans="2:9" x14ac:dyDescent="0.2">
      <c r="B80" s="85"/>
      <c r="C80" s="86" t="s">
        <v>118</v>
      </c>
      <c r="D80" s="87"/>
      <c r="E80" s="87"/>
      <c r="F80" s="87"/>
      <c r="G80" s="87"/>
      <c r="H80" s="87"/>
      <c r="I80" s="87"/>
    </row>
    <row r="81" spans="1:10" x14ac:dyDescent="0.2">
      <c r="B81" s="85"/>
      <c r="C81" s="86" t="s">
        <v>119</v>
      </c>
      <c r="D81" s="87"/>
      <c r="E81" s="87"/>
      <c r="F81" s="87"/>
      <c r="G81" s="87"/>
      <c r="H81" s="87"/>
      <c r="I81" s="87"/>
    </row>
    <row r="82" spans="1:10" s="95" customFormat="1" ht="15" x14ac:dyDescent="0.25">
      <c r="A82" s="91"/>
      <c r="B82" s="92"/>
      <c r="C82" s="93" t="s">
        <v>48</v>
      </c>
      <c r="D82" s="94"/>
      <c r="E82" s="94"/>
      <c r="F82" s="94"/>
      <c r="G82" s="94"/>
      <c r="H82" s="94"/>
      <c r="I82" s="94"/>
      <c r="J82" s="91"/>
    </row>
    <row r="83" spans="1:10" x14ac:dyDescent="0.2">
      <c r="B83" s="1"/>
      <c r="C83" s="1"/>
      <c r="D83" s="1"/>
      <c r="E83" s="1"/>
      <c r="F83" s="1"/>
      <c r="G83" s="1"/>
      <c r="H83" s="1"/>
      <c r="I83" s="1"/>
    </row>
    <row r="84" spans="1:10" x14ac:dyDescent="0.2">
      <c r="B84" s="1"/>
      <c r="C84" s="1"/>
      <c r="D84" s="1"/>
      <c r="E84" s="1"/>
      <c r="F84" s="1"/>
      <c r="G84" s="1"/>
      <c r="H84" s="1"/>
      <c r="I84" s="1"/>
    </row>
    <row r="85" spans="1:10" x14ac:dyDescent="0.2">
      <c r="B85" s="1"/>
      <c r="C85" s="1"/>
      <c r="D85" s="1"/>
      <c r="E85" s="1"/>
      <c r="F85" s="1"/>
      <c r="G85" s="1"/>
      <c r="H85" s="1"/>
      <c r="I85" s="1"/>
    </row>
    <row r="86" spans="1:10" x14ac:dyDescent="0.2">
      <c r="B86" s="1"/>
      <c r="C86" s="1"/>
      <c r="D86" s="1"/>
      <c r="E86" s="1"/>
      <c r="F86" s="1"/>
      <c r="G86" s="1"/>
      <c r="H86" s="1"/>
      <c r="I86" s="1"/>
    </row>
    <row r="87" spans="1:10" x14ac:dyDescent="0.2">
      <c r="B87" s="1"/>
      <c r="C87" s="1"/>
      <c r="D87" s="1"/>
      <c r="E87" s="1"/>
      <c r="F87" s="1"/>
      <c r="G87" s="1"/>
      <c r="H87" s="1"/>
      <c r="I87" s="1"/>
    </row>
    <row r="88" spans="1:10" x14ac:dyDescent="0.2">
      <c r="B88" s="1"/>
      <c r="C88" s="1"/>
      <c r="D88" s="1"/>
      <c r="E88" s="1"/>
      <c r="F88" s="1"/>
      <c r="G88" s="1"/>
      <c r="H88" s="1"/>
      <c r="I88" s="1"/>
    </row>
    <row r="89" spans="1:10" x14ac:dyDescent="0.2">
      <c r="B89" s="1"/>
      <c r="C89" s="1"/>
      <c r="D89" s="1"/>
      <c r="E89" s="1"/>
      <c r="F89" s="1"/>
      <c r="G89" s="1"/>
      <c r="H89" s="1"/>
      <c r="I89" s="1"/>
    </row>
    <row r="90" spans="1:10" x14ac:dyDescent="0.2">
      <c r="B90" s="1"/>
      <c r="C90" s="1"/>
      <c r="D90" s="1"/>
      <c r="E90" s="1"/>
      <c r="F90" s="1"/>
      <c r="G90" s="1"/>
      <c r="H90" s="1"/>
      <c r="I90" s="1"/>
    </row>
    <row r="91" spans="1:10" x14ac:dyDescent="0.2">
      <c r="B91" s="1"/>
      <c r="C91" s="1"/>
      <c r="D91" s="1"/>
      <c r="E91" s="1"/>
      <c r="F91" s="1"/>
      <c r="G91" s="1"/>
      <c r="H91" s="1"/>
      <c r="I91" s="1"/>
    </row>
    <row r="92" spans="1:10" x14ac:dyDescent="0.2">
      <c r="B92" s="1"/>
      <c r="C92" s="1"/>
      <c r="D92" s="1"/>
      <c r="E92" s="1"/>
      <c r="F92" s="1"/>
      <c r="G92" s="1"/>
      <c r="H92" s="1"/>
      <c r="I92" s="1"/>
    </row>
    <row r="93" spans="1:10" x14ac:dyDescent="0.2">
      <c r="B93" s="1"/>
      <c r="C93" s="1"/>
      <c r="D93" s="1"/>
      <c r="E93" s="1"/>
      <c r="F93" s="1"/>
      <c r="G93" s="1"/>
      <c r="H93" s="1"/>
      <c r="I93" s="1"/>
    </row>
    <row r="94" spans="1:10" x14ac:dyDescent="0.2">
      <c r="B94" s="1"/>
      <c r="C94" s="1"/>
      <c r="D94" s="1"/>
      <c r="E94" s="1"/>
      <c r="F94" s="1"/>
      <c r="G94" s="1"/>
      <c r="H94" s="1"/>
      <c r="I94" s="1"/>
    </row>
    <row r="95" spans="1:10" x14ac:dyDescent="0.2">
      <c r="B95" s="1"/>
      <c r="C95" s="1"/>
      <c r="D95" s="1"/>
      <c r="E95" s="1"/>
      <c r="F95" s="1"/>
      <c r="G95" s="1"/>
      <c r="H95" s="1"/>
      <c r="I95" s="1"/>
    </row>
    <row r="96" spans="1:10" x14ac:dyDescent="0.2">
      <c r="B96" s="1"/>
      <c r="C96" s="1"/>
      <c r="D96" s="1"/>
      <c r="E96" s="1"/>
      <c r="F96" s="1"/>
      <c r="G96" s="1"/>
      <c r="H96" s="1"/>
      <c r="I96" s="1"/>
    </row>
    <row r="97" spans="2:9" x14ac:dyDescent="0.2">
      <c r="B97" s="1"/>
      <c r="C97" s="1"/>
      <c r="D97" s="1"/>
      <c r="E97" s="1"/>
      <c r="F97" s="1"/>
      <c r="G97" s="1"/>
      <c r="H97" s="1"/>
      <c r="I97" s="1"/>
    </row>
    <row r="98" spans="2:9" x14ac:dyDescent="0.2">
      <c r="B98" s="1"/>
      <c r="C98" s="1"/>
      <c r="D98" s="1"/>
      <c r="E98" s="1"/>
      <c r="F98" s="1"/>
      <c r="G98" s="1"/>
      <c r="H98" s="1"/>
      <c r="I98" s="1"/>
    </row>
    <row r="99" spans="2:9" x14ac:dyDescent="0.2">
      <c r="B99" s="1"/>
      <c r="C99" s="1"/>
      <c r="D99" s="1"/>
      <c r="E99" s="1"/>
      <c r="F99" s="1"/>
      <c r="G99" s="1"/>
      <c r="H99" s="1"/>
      <c r="I99" s="1"/>
    </row>
    <row r="100" spans="2:9" x14ac:dyDescent="0.2">
      <c r="B100" s="1"/>
      <c r="C100" s="1"/>
      <c r="D100" s="1"/>
      <c r="E100" s="1"/>
      <c r="F100" s="1"/>
      <c r="G100" s="1"/>
      <c r="H100" s="1"/>
      <c r="I100" s="1"/>
    </row>
    <row r="101" spans="2:9" x14ac:dyDescent="0.2">
      <c r="B101" s="1"/>
      <c r="C101" s="1"/>
      <c r="D101" s="1"/>
      <c r="E101" s="1"/>
      <c r="F101" s="1"/>
      <c r="G101" s="1"/>
      <c r="H101" s="1"/>
      <c r="I101" s="1"/>
    </row>
    <row r="102" spans="2:9" x14ac:dyDescent="0.2">
      <c r="B102" s="1"/>
      <c r="C102" s="1"/>
      <c r="D102" s="1"/>
      <c r="E102" s="1"/>
      <c r="F102" s="1"/>
      <c r="G102" s="1"/>
      <c r="H102" s="1"/>
      <c r="I102" s="1"/>
    </row>
    <row r="103" spans="2:9" x14ac:dyDescent="0.2">
      <c r="B103" s="1"/>
      <c r="C103" s="1"/>
      <c r="D103" s="1"/>
      <c r="E103" s="1"/>
      <c r="F103" s="1"/>
      <c r="G103" s="1"/>
      <c r="H103" s="1"/>
      <c r="I103" s="1"/>
    </row>
    <row r="104" spans="2:9" x14ac:dyDescent="0.2">
      <c r="B104" s="1"/>
      <c r="C104" s="1"/>
      <c r="D104" s="1"/>
      <c r="E104" s="1"/>
      <c r="F104" s="1"/>
      <c r="G104" s="1"/>
      <c r="H104" s="1"/>
      <c r="I104" s="1"/>
    </row>
    <row r="105" spans="2:9" x14ac:dyDescent="0.2">
      <c r="B105" s="1"/>
      <c r="C105" s="1"/>
      <c r="D105" s="1"/>
      <c r="E105" s="1"/>
      <c r="F105" s="1"/>
      <c r="G105" s="1"/>
      <c r="H105" s="1"/>
      <c r="I105" s="1"/>
    </row>
    <row r="106" spans="2:9" x14ac:dyDescent="0.2">
      <c r="B106" s="1"/>
      <c r="C106" s="1"/>
      <c r="D106" s="1"/>
      <c r="E106" s="1"/>
      <c r="F106" s="1"/>
      <c r="G106" s="1"/>
      <c r="H106" s="1"/>
      <c r="I106" s="1"/>
    </row>
    <row r="107" spans="2:9" x14ac:dyDescent="0.2">
      <c r="B107" s="1"/>
      <c r="C107" s="1"/>
      <c r="D107" s="1"/>
      <c r="E107" s="1"/>
      <c r="F107" s="1"/>
      <c r="G107" s="1"/>
      <c r="H107" s="1"/>
      <c r="I107" s="1"/>
    </row>
    <row r="108" spans="2:9" x14ac:dyDescent="0.2">
      <c r="B108" s="1"/>
      <c r="C108" s="1"/>
      <c r="D108" s="1"/>
      <c r="E108" s="1"/>
      <c r="F108" s="1"/>
      <c r="G108" s="1"/>
      <c r="H108" s="1"/>
      <c r="I108" s="1"/>
    </row>
    <row r="109" spans="2:9" x14ac:dyDescent="0.2">
      <c r="B109" s="1"/>
      <c r="C109" s="1"/>
      <c r="D109" s="1"/>
      <c r="E109" s="1"/>
      <c r="F109" s="1"/>
      <c r="G109" s="1"/>
      <c r="H109" s="1"/>
      <c r="I109" s="1"/>
    </row>
    <row r="110" spans="2:9" x14ac:dyDescent="0.2">
      <c r="B110" s="1"/>
      <c r="C110" s="1"/>
      <c r="D110" s="1"/>
      <c r="E110" s="1"/>
      <c r="F110" s="1"/>
      <c r="G110" s="1"/>
      <c r="H110" s="1"/>
      <c r="I110" s="1"/>
    </row>
    <row r="111" spans="2:9" x14ac:dyDescent="0.2">
      <c r="B111" s="1"/>
      <c r="C111" s="1"/>
      <c r="D111" s="1"/>
      <c r="E111" s="1"/>
      <c r="F111" s="1"/>
      <c r="G111" s="1"/>
      <c r="H111" s="1"/>
      <c r="I111" s="1"/>
    </row>
    <row r="112" spans="2:9" x14ac:dyDescent="0.2">
      <c r="B112" s="1"/>
      <c r="C112" s="1"/>
      <c r="D112" s="1"/>
      <c r="E112" s="1"/>
      <c r="F112" s="1"/>
      <c r="G112" s="1"/>
      <c r="H112" s="1"/>
      <c r="I112" s="1"/>
    </row>
    <row r="113" spans="2:9" x14ac:dyDescent="0.2">
      <c r="B113" s="1"/>
      <c r="C113" s="1"/>
      <c r="D113" s="1"/>
      <c r="E113" s="1"/>
      <c r="F113" s="1"/>
      <c r="G113" s="1"/>
      <c r="H113" s="1"/>
      <c r="I113" s="1"/>
    </row>
    <row r="114" spans="2:9" x14ac:dyDescent="0.2">
      <c r="B114" s="1"/>
      <c r="C114" s="1"/>
      <c r="D114" s="1"/>
      <c r="E114" s="1"/>
      <c r="F114" s="1"/>
      <c r="G114" s="1"/>
      <c r="H114" s="1"/>
      <c r="I114" s="1"/>
    </row>
    <row r="115" spans="2:9" x14ac:dyDescent="0.2">
      <c r="B115" s="1"/>
      <c r="C115" s="1"/>
      <c r="D115" s="1"/>
      <c r="E115" s="1"/>
      <c r="F115" s="1"/>
      <c r="G115" s="1"/>
      <c r="H115" s="1"/>
      <c r="I115" s="1"/>
    </row>
    <row r="116" spans="2:9" x14ac:dyDescent="0.2">
      <c r="B116" s="1"/>
      <c r="C116" s="1"/>
      <c r="D116" s="1"/>
      <c r="E116" s="1"/>
      <c r="F116" s="1"/>
      <c r="G116" s="1"/>
      <c r="H116" s="1"/>
      <c r="I116" s="1"/>
    </row>
    <row r="117" spans="2:9" x14ac:dyDescent="0.2">
      <c r="B117" s="1"/>
      <c r="C117" s="1"/>
      <c r="D117" s="1"/>
      <c r="E117" s="1"/>
      <c r="F117" s="1"/>
      <c r="G117" s="1"/>
      <c r="H117" s="1"/>
      <c r="I117" s="1"/>
    </row>
    <row r="118" spans="2:9" x14ac:dyDescent="0.2">
      <c r="B118" s="1"/>
      <c r="C118" s="1"/>
      <c r="D118" s="1"/>
      <c r="E118" s="1"/>
      <c r="F118" s="1"/>
      <c r="G118" s="1"/>
      <c r="H118" s="1"/>
      <c r="I118" s="1"/>
    </row>
    <row r="119" spans="2:9" x14ac:dyDescent="0.2">
      <c r="B119" s="1"/>
      <c r="C119" s="1"/>
      <c r="D119" s="1"/>
      <c r="E119" s="1"/>
      <c r="F119" s="1"/>
      <c r="G119" s="1"/>
      <c r="H119" s="1"/>
      <c r="I119" s="1"/>
    </row>
    <row r="120" spans="2:9" x14ac:dyDescent="0.2">
      <c r="B120" s="1"/>
      <c r="C120" s="1"/>
      <c r="D120" s="1"/>
      <c r="E120" s="1"/>
      <c r="F120" s="1"/>
      <c r="G120" s="1"/>
      <c r="H120" s="1"/>
      <c r="I120" s="1"/>
    </row>
    <row r="121" spans="2:9" x14ac:dyDescent="0.2">
      <c r="B121" s="1"/>
      <c r="C121" s="1"/>
      <c r="D121" s="1"/>
      <c r="E121" s="1"/>
      <c r="F121" s="1"/>
      <c r="G121" s="1"/>
      <c r="H121" s="1"/>
      <c r="I121" s="1"/>
    </row>
    <row r="122" spans="2:9" x14ac:dyDescent="0.2">
      <c r="B122" s="1"/>
      <c r="C122" s="1"/>
      <c r="D122" s="1"/>
      <c r="E122" s="1"/>
      <c r="F122" s="1"/>
      <c r="G122" s="1"/>
      <c r="H122" s="1"/>
      <c r="I122" s="1"/>
    </row>
    <row r="123" spans="2:9" x14ac:dyDescent="0.2">
      <c r="B123" s="1"/>
      <c r="C123" s="1"/>
      <c r="D123" s="1"/>
      <c r="E123" s="1"/>
      <c r="F123" s="1"/>
      <c r="G123" s="1"/>
      <c r="H123" s="1"/>
      <c r="I123" s="1"/>
    </row>
    <row r="124" spans="2:9" x14ac:dyDescent="0.2">
      <c r="B124" s="1"/>
      <c r="C124" s="1"/>
      <c r="D124" s="1"/>
      <c r="E124" s="1"/>
      <c r="F124" s="1"/>
      <c r="G124" s="1"/>
      <c r="H124" s="1"/>
      <c r="I124" s="1"/>
    </row>
    <row r="125" spans="2:9" x14ac:dyDescent="0.2">
      <c r="B125" s="1"/>
      <c r="C125" s="1"/>
      <c r="D125" s="1"/>
      <c r="E125" s="1"/>
      <c r="F125" s="1"/>
      <c r="G125" s="1"/>
      <c r="H125" s="1"/>
      <c r="I125" s="1"/>
    </row>
    <row r="126" spans="2:9" x14ac:dyDescent="0.2">
      <c r="B126" s="1"/>
      <c r="C126" s="1"/>
      <c r="D126" s="1"/>
      <c r="E126" s="1"/>
      <c r="F126" s="1"/>
      <c r="G126" s="1"/>
      <c r="H126" s="1"/>
      <c r="I126" s="1"/>
    </row>
    <row r="127" spans="2:9" x14ac:dyDescent="0.2">
      <c r="B127" s="1"/>
      <c r="C127" s="1"/>
      <c r="D127" s="1"/>
      <c r="E127" s="1"/>
      <c r="F127" s="1"/>
      <c r="G127" s="1"/>
      <c r="H127" s="1"/>
      <c r="I127" s="1"/>
    </row>
    <row r="128" spans="2:9" x14ac:dyDescent="0.2">
      <c r="B128" s="1"/>
      <c r="C128" s="1"/>
      <c r="D128" s="1"/>
      <c r="E128" s="1"/>
      <c r="F128" s="1"/>
      <c r="G128" s="1"/>
      <c r="H128" s="1"/>
      <c r="I128" s="1"/>
    </row>
  </sheetData>
  <mergeCells count="17">
    <mergeCell ref="B62:C62"/>
    <mergeCell ref="B70:C70"/>
    <mergeCell ref="B74:C74"/>
    <mergeCell ref="B10:C10"/>
    <mergeCell ref="B18:C18"/>
    <mergeCell ref="B28:C28"/>
    <mergeCell ref="B38:C38"/>
    <mergeCell ref="B48:C48"/>
    <mergeCell ref="B58:C58"/>
    <mergeCell ref="B7:C9"/>
    <mergeCell ref="D7:H7"/>
    <mergeCell ref="I7:I8"/>
    <mergeCell ref="B1:I1"/>
    <mergeCell ref="B2:I2"/>
    <mergeCell ref="B3:I3"/>
    <mergeCell ref="B4:I4"/>
    <mergeCell ref="B5:I5"/>
  </mergeCells>
  <pageMargins left="0.70866141732283472" right="0.70866141732283472" top="0.74803149606299213" bottom="0.74803149606299213" header="0.31496062992125984" footer="0.31496062992125984"/>
  <pageSetup scale="36" orientation="landscape" verticalDpi="0" r:id="rId1"/>
  <headerFooter>
    <oddHeader>&amp;CENTIDAD FEDERATIVA DE TLAXCALA</oddHeader>
    <oddFooter>&amp;CPRESUPUESTARIA/4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3"/>
  <sheetViews>
    <sheetView view="pageLayout" topLeftCell="A83" zoomScaleNormal="100" workbookViewId="0">
      <selection activeCell="C93" sqref="C93:C94"/>
    </sheetView>
  </sheetViews>
  <sheetFormatPr baseColWidth="10" defaultRowHeight="14.25" x14ac:dyDescent="0.2"/>
  <cols>
    <col min="1" max="1" width="2.42578125" style="79" customWidth="1"/>
    <col min="2" max="2" width="4.5703125" style="2" customWidth="1"/>
    <col min="3" max="3" width="57.28515625" style="2" customWidth="1"/>
    <col min="4" max="9" width="12.7109375" style="2" customWidth="1"/>
    <col min="10" max="10" width="3.7109375" style="79" customWidth="1"/>
    <col min="11" max="16384" width="11.42578125" style="80"/>
  </cols>
  <sheetData>
    <row r="1" spans="2:9" x14ac:dyDescent="0.2">
      <c r="B1" s="136" t="s">
        <v>0</v>
      </c>
      <c r="C1" s="137"/>
      <c r="D1" s="137"/>
      <c r="E1" s="137"/>
      <c r="F1" s="137"/>
      <c r="G1" s="137"/>
      <c r="H1" s="137"/>
      <c r="I1" s="138"/>
    </row>
    <row r="2" spans="2:9" x14ac:dyDescent="0.2">
      <c r="B2" s="139" t="s">
        <v>1</v>
      </c>
      <c r="C2" s="140"/>
      <c r="D2" s="140"/>
      <c r="E2" s="140"/>
      <c r="F2" s="140"/>
      <c r="G2" s="140"/>
      <c r="H2" s="140"/>
      <c r="I2" s="141"/>
    </row>
    <row r="3" spans="2:9" x14ac:dyDescent="0.2">
      <c r="B3" s="139" t="s">
        <v>37</v>
      </c>
      <c r="C3" s="140"/>
      <c r="D3" s="140"/>
      <c r="E3" s="140"/>
      <c r="F3" s="140"/>
      <c r="G3" s="140"/>
      <c r="H3" s="140"/>
      <c r="I3" s="141"/>
    </row>
    <row r="4" spans="2:9" x14ac:dyDescent="0.2">
      <c r="B4" s="139" t="s">
        <v>49</v>
      </c>
      <c r="C4" s="140"/>
      <c r="D4" s="140"/>
      <c r="E4" s="140"/>
      <c r="F4" s="140"/>
      <c r="G4" s="140"/>
      <c r="H4" s="140"/>
      <c r="I4" s="141"/>
    </row>
    <row r="5" spans="2:9" x14ac:dyDescent="0.2">
      <c r="B5" s="142" t="s">
        <v>3</v>
      </c>
      <c r="C5" s="143"/>
      <c r="D5" s="143"/>
      <c r="E5" s="143"/>
      <c r="F5" s="143"/>
      <c r="G5" s="143"/>
      <c r="H5" s="143"/>
      <c r="I5" s="144"/>
    </row>
    <row r="6" spans="2:9" s="79" customFormat="1" x14ac:dyDescent="0.2">
      <c r="B6" s="1"/>
      <c r="C6" s="1"/>
      <c r="D6" s="1"/>
      <c r="E6" s="1"/>
      <c r="F6" s="1"/>
      <c r="G6" s="1"/>
      <c r="H6" s="1"/>
      <c r="I6" s="1"/>
    </row>
    <row r="7" spans="2:9" x14ac:dyDescent="0.2">
      <c r="B7" s="168" t="s">
        <v>39</v>
      </c>
      <c r="C7" s="168"/>
      <c r="D7" s="169" t="s">
        <v>40</v>
      </c>
      <c r="E7" s="169"/>
      <c r="F7" s="169"/>
      <c r="G7" s="169"/>
      <c r="H7" s="169"/>
      <c r="I7" s="169" t="s">
        <v>41</v>
      </c>
    </row>
    <row r="8" spans="2:9" ht="22.5" x14ac:dyDescent="0.2">
      <c r="B8" s="168"/>
      <c r="C8" s="168"/>
      <c r="D8" s="81" t="s">
        <v>42</v>
      </c>
      <c r="E8" s="81" t="s">
        <v>43</v>
      </c>
      <c r="F8" s="81" t="s">
        <v>9</v>
      </c>
      <c r="G8" s="81" t="s">
        <v>10</v>
      </c>
      <c r="H8" s="81" t="s">
        <v>44</v>
      </c>
      <c r="I8" s="169"/>
    </row>
    <row r="9" spans="2:9" x14ac:dyDescent="0.2">
      <c r="B9" s="168"/>
      <c r="C9" s="168"/>
      <c r="D9" s="81">
        <v>1</v>
      </c>
      <c r="E9" s="81">
        <v>2</v>
      </c>
      <c r="F9" s="81" t="s">
        <v>45</v>
      </c>
      <c r="G9" s="81">
        <v>4</v>
      </c>
      <c r="H9" s="81">
        <v>5</v>
      </c>
      <c r="I9" s="81" t="s">
        <v>46</v>
      </c>
    </row>
    <row r="10" spans="2:9" hidden="1" x14ac:dyDescent="0.2">
      <c r="B10" s="170" t="s">
        <v>50</v>
      </c>
      <c r="C10" s="171"/>
      <c r="D10" s="82"/>
      <c r="E10" s="82"/>
      <c r="F10" s="82"/>
      <c r="G10" s="82"/>
      <c r="H10" s="82"/>
      <c r="I10" s="82"/>
    </row>
    <row r="11" spans="2:9" hidden="1" x14ac:dyDescent="0.2">
      <c r="B11" s="83"/>
      <c r="C11" s="84" t="s">
        <v>51</v>
      </c>
      <c r="D11" s="82"/>
      <c r="E11" s="82"/>
      <c r="F11" s="82"/>
      <c r="G11" s="82"/>
      <c r="H11" s="82"/>
      <c r="I11" s="82"/>
    </row>
    <row r="12" spans="2:9" hidden="1" x14ac:dyDescent="0.2">
      <c r="B12" s="83"/>
      <c r="C12" s="84" t="s">
        <v>52</v>
      </c>
      <c r="D12" s="82"/>
      <c r="E12" s="82"/>
      <c r="F12" s="82"/>
      <c r="G12" s="82"/>
      <c r="H12" s="82"/>
      <c r="I12" s="82"/>
    </row>
    <row r="13" spans="2:9" hidden="1" x14ac:dyDescent="0.2">
      <c r="B13" s="83"/>
      <c r="C13" s="84" t="s">
        <v>53</v>
      </c>
      <c r="D13" s="82"/>
      <c r="E13" s="82"/>
      <c r="F13" s="82"/>
      <c r="G13" s="82"/>
      <c r="H13" s="82"/>
      <c r="I13" s="82"/>
    </row>
    <row r="14" spans="2:9" hidden="1" x14ac:dyDescent="0.2">
      <c r="B14" s="83"/>
      <c r="C14" s="84" t="s">
        <v>54</v>
      </c>
      <c r="D14" s="82"/>
      <c r="E14" s="82"/>
      <c r="F14" s="82"/>
      <c r="G14" s="82"/>
      <c r="H14" s="82"/>
      <c r="I14" s="82"/>
    </row>
    <row r="15" spans="2:9" hidden="1" x14ac:dyDescent="0.2">
      <c r="B15" s="83"/>
      <c r="C15" s="84" t="s">
        <v>55</v>
      </c>
      <c r="D15" s="82"/>
      <c r="E15" s="82"/>
      <c r="F15" s="82"/>
      <c r="G15" s="82"/>
      <c r="H15" s="82"/>
      <c r="I15" s="82"/>
    </row>
    <row r="16" spans="2:9" hidden="1" x14ac:dyDescent="0.2">
      <c r="B16" s="83"/>
      <c r="C16" s="84" t="s">
        <v>56</v>
      </c>
      <c r="D16" s="82"/>
      <c r="E16" s="82"/>
      <c r="F16" s="82"/>
      <c r="G16" s="82"/>
      <c r="H16" s="82"/>
      <c r="I16" s="82"/>
    </row>
    <row r="17" spans="2:9" hidden="1" x14ac:dyDescent="0.2">
      <c r="B17" s="83"/>
      <c r="C17" s="84" t="s">
        <v>57</v>
      </c>
      <c r="D17" s="82"/>
      <c r="E17" s="82"/>
      <c r="F17" s="82"/>
      <c r="G17" s="82"/>
      <c r="H17" s="82"/>
      <c r="I17" s="82"/>
    </row>
    <row r="18" spans="2:9" hidden="1" x14ac:dyDescent="0.2">
      <c r="B18" s="170" t="s">
        <v>58</v>
      </c>
      <c r="C18" s="171"/>
      <c r="D18" s="82"/>
      <c r="E18" s="82"/>
      <c r="F18" s="82"/>
      <c r="G18" s="82"/>
      <c r="H18" s="82"/>
      <c r="I18" s="82"/>
    </row>
    <row r="19" spans="2:9" hidden="1" x14ac:dyDescent="0.2">
      <c r="B19" s="83"/>
      <c r="C19" s="84" t="s">
        <v>59</v>
      </c>
      <c r="D19" s="82"/>
      <c r="E19" s="82"/>
      <c r="F19" s="82"/>
      <c r="G19" s="82"/>
      <c r="H19" s="82"/>
      <c r="I19" s="82"/>
    </row>
    <row r="20" spans="2:9" hidden="1" x14ac:dyDescent="0.2">
      <c r="B20" s="83"/>
      <c r="C20" s="84" t="s">
        <v>60</v>
      </c>
      <c r="D20" s="82"/>
      <c r="E20" s="82"/>
      <c r="F20" s="82"/>
      <c r="G20" s="82"/>
      <c r="H20" s="82"/>
      <c r="I20" s="82"/>
    </row>
    <row r="21" spans="2:9" hidden="1" x14ac:dyDescent="0.2">
      <c r="B21" s="83"/>
      <c r="C21" s="84" t="s">
        <v>61</v>
      </c>
      <c r="D21" s="82"/>
      <c r="E21" s="82"/>
      <c r="F21" s="82"/>
      <c r="G21" s="82"/>
      <c r="H21" s="82"/>
      <c r="I21" s="82"/>
    </row>
    <row r="22" spans="2:9" hidden="1" x14ac:dyDescent="0.2">
      <c r="B22" s="83"/>
      <c r="C22" s="84" t="s">
        <v>62</v>
      </c>
      <c r="D22" s="82"/>
      <c r="E22" s="82"/>
      <c r="F22" s="82"/>
      <c r="G22" s="82"/>
      <c r="H22" s="82"/>
      <c r="I22" s="82"/>
    </row>
    <row r="23" spans="2:9" hidden="1" x14ac:dyDescent="0.2">
      <c r="B23" s="83"/>
      <c r="C23" s="84" t="s">
        <v>63</v>
      </c>
      <c r="D23" s="82"/>
      <c r="E23" s="82"/>
      <c r="F23" s="82"/>
      <c r="G23" s="82"/>
      <c r="H23" s="82"/>
      <c r="I23" s="82"/>
    </row>
    <row r="24" spans="2:9" hidden="1" x14ac:dyDescent="0.2">
      <c r="B24" s="83"/>
      <c r="C24" s="84" t="s">
        <v>64</v>
      </c>
      <c r="D24" s="82"/>
      <c r="E24" s="82"/>
      <c r="F24" s="82"/>
      <c r="G24" s="82"/>
      <c r="H24" s="82"/>
      <c r="I24" s="82"/>
    </row>
    <row r="25" spans="2:9" hidden="1" x14ac:dyDescent="0.2">
      <c r="B25" s="83"/>
      <c r="C25" s="84" t="s">
        <v>65</v>
      </c>
      <c r="D25" s="82"/>
      <c r="E25" s="82"/>
      <c r="F25" s="82"/>
      <c r="G25" s="82"/>
      <c r="H25" s="82"/>
      <c r="I25" s="82"/>
    </row>
    <row r="26" spans="2:9" hidden="1" x14ac:dyDescent="0.2">
      <c r="B26" s="83"/>
      <c r="C26" s="84" t="s">
        <v>66</v>
      </c>
      <c r="D26" s="82"/>
      <c r="E26" s="82"/>
      <c r="F26" s="82"/>
      <c r="G26" s="82"/>
      <c r="H26" s="82"/>
      <c r="I26" s="82"/>
    </row>
    <row r="27" spans="2:9" hidden="1" x14ac:dyDescent="0.2">
      <c r="B27" s="83"/>
      <c r="C27" s="84" t="s">
        <v>67</v>
      </c>
      <c r="D27" s="82"/>
      <c r="E27" s="82"/>
      <c r="F27" s="82"/>
      <c r="G27" s="82"/>
      <c r="H27" s="82"/>
      <c r="I27" s="82"/>
    </row>
    <row r="28" spans="2:9" hidden="1" x14ac:dyDescent="0.2">
      <c r="B28" s="170" t="s">
        <v>68</v>
      </c>
      <c r="C28" s="171"/>
      <c r="D28" s="82"/>
      <c r="E28" s="82"/>
      <c r="F28" s="82"/>
      <c r="G28" s="82"/>
      <c r="H28" s="82"/>
      <c r="I28" s="82"/>
    </row>
    <row r="29" spans="2:9" hidden="1" x14ac:dyDescent="0.2">
      <c r="B29" s="83"/>
      <c r="C29" s="84" t="s">
        <v>69</v>
      </c>
      <c r="D29" s="82"/>
      <c r="E29" s="82"/>
      <c r="F29" s="82"/>
      <c r="G29" s="82"/>
      <c r="H29" s="82"/>
      <c r="I29" s="82"/>
    </row>
    <row r="30" spans="2:9" hidden="1" x14ac:dyDescent="0.2">
      <c r="B30" s="83"/>
      <c r="C30" s="84" t="s">
        <v>70</v>
      </c>
      <c r="D30" s="82"/>
      <c r="E30" s="82"/>
      <c r="F30" s="82"/>
      <c r="G30" s="82"/>
      <c r="H30" s="82"/>
      <c r="I30" s="82"/>
    </row>
    <row r="31" spans="2:9" hidden="1" x14ac:dyDescent="0.2">
      <c r="B31" s="83"/>
      <c r="C31" s="84" t="s">
        <v>71</v>
      </c>
      <c r="D31" s="82"/>
      <c r="E31" s="82"/>
      <c r="F31" s="82"/>
      <c r="G31" s="82"/>
      <c r="H31" s="82"/>
      <c r="I31" s="82"/>
    </row>
    <row r="32" spans="2:9" hidden="1" x14ac:dyDescent="0.2">
      <c r="B32" s="83"/>
      <c r="C32" s="84" t="s">
        <v>72</v>
      </c>
      <c r="D32" s="82"/>
      <c r="E32" s="82"/>
      <c r="F32" s="82"/>
      <c r="G32" s="82"/>
      <c r="H32" s="82"/>
      <c r="I32" s="82"/>
    </row>
    <row r="33" spans="2:9" hidden="1" x14ac:dyDescent="0.2">
      <c r="B33" s="83"/>
      <c r="C33" s="84" t="s">
        <v>73</v>
      </c>
      <c r="D33" s="82"/>
      <c r="E33" s="82"/>
      <c r="F33" s="82"/>
      <c r="G33" s="82"/>
      <c r="H33" s="82"/>
      <c r="I33" s="82"/>
    </row>
    <row r="34" spans="2:9" hidden="1" x14ac:dyDescent="0.2">
      <c r="B34" s="83"/>
      <c r="C34" s="84" t="s">
        <v>74</v>
      </c>
      <c r="D34" s="82"/>
      <c r="E34" s="82"/>
      <c r="F34" s="82"/>
      <c r="G34" s="82"/>
      <c r="H34" s="82"/>
      <c r="I34" s="82"/>
    </row>
    <row r="35" spans="2:9" hidden="1" x14ac:dyDescent="0.2">
      <c r="B35" s="83"/>
      <c r="C35" s="84" t="s">
        <v>75</v>
      </c>
      <c r="D35" s="82"/>
      <c r="E35" s="82"/>
      <c r="F35" s="82"/>
      <c r="G35" s="82"/>
      <c r="H35" s="82"/>
      <c r="I35" s="82"/>
    </row>
    <row r="36" spans="2:9" hidden="1" x14ac:dyDescent="0.2">
      <c r="B36" s="83"/>
      <c r="C36" s="84" t="s">
        <v>76</v>
      </c>
      <c r="D36" s="82"/>
      <c r="E36" s="82"/>
      <c r="F36" s="82"/>
      <c r="G36" s="82"/>
      <c r="H36" s="82"/>
      <c r="I36" s="82"/>
    </row>
    <row r="37" spans="2:9" hidden="1" x14ac:dyDescent="0.2">
      <c r="B37" s="83"/>
      <c r="C37" s="84" t="s">
        <v>77</v>
      </c>
      <c r="D37" s="82"/>
      <c r="E37" s="82"/>
      <c r="F37" s="82"/>
      <c r="G37" s="82"/>
      <c r="H37" s="82"/>
      <c r="I37" s="82"/>
    </row>
    <row r="38" spans="2:9" hidden="1" x14ac:dyDescent="0.2">
      <c r="B38" s="170" t="s">
        <v>28</v>
      </c>
      <c r="C38" s="171"/>
      <c r="D38" s="82"/>
      <c r="E38" s="82"/>
      <c r="F38" s="82"/>
      <c r="G38" s="82"/>
      <c r="H38" s="82"/>
      <c r="I38" s="82"/>
    </row>
    <row r="39" spans="2:9" hidden="1" x14ac:dyDescent="0.2">
      <c r="B39" s="83"/>
      <c r="C39" s="84" t="s">
        <v>78</v>
      </c>
      <c r="D39" s="82"/>
      <c r="E39" s="82"/>
      <c r="F39" s="82"/>
      <c r="G39" s="82"/>
      <c r="H39" s="82"/>
      <c r="I39" s="82"/>
    </row>
    <row r="40" spans="2:9" hidden="1" x14ac:dyDescent="0.2">
      <c r="B40" s="83"/>
      <c r="C40" s="84" t="s">
        <v>79</v>
      </c>
      <c r="D40" s="82"/>
      <c r="E40" s="82"/>
      <c r="F40" s="82"/>
      <c r="G40" s="82"/>
      <c r="H40" s="82"/>
      <c r="I40" s="82"/>
    </row>
    <row r="41" spans="2:9" hidden="1" x14ac:dyDescent="0.2">
      <c r="B41" s="83"/>
      <c r="C41" s="84" t="s">
        <v>80</v>
      </c>
      <c r="D41" s="82"/>
      <c r="E41" s="82"/>
      <c r="F41" s="82"/>
      <c r="G41" s="82"/>
      <c r="H41" s="82"/>
      <c r="I41" s="82"/>
    </row>
    <row r="42" spans="2:9" hidden="1" x14ac:dyDescent="0.2">
      <c r="B42" s="83"/>
      <c r="C42" s="84" t="s">
        <v>81</v>
      </c>
      <c r="D42" s="82"/>
      <c r="E42" s="82"/>
      <c r="F42" s="82"/>
      <c r="G42" s="82"/>
      <c r="H42" s="82"/>
      <c r="I42" s="82"/>
    </row>
    <row r="43" spans="2:9" hidden="1" x14ac:dyDescent="0.2">
      <c r="B43" s="83"/>
      <c r="C43" s="84" t="s">
        <v>82</v>
      </c>
      <c r="D43" s="82"/>
      <c r="E43" s="82"/>
      <c r="F43" s="82"/>
      <c r="G43" s="82"/>
      <c r="H43" s="82"/>
      <c r="I43" s="82"/>
    </row>
    <row r="44" spans="2:9" hidden="1" x14ac:dyDescent="0.2">
      <c r="B44" s="83"/>
      <c r="C44" s="84" t="s">
        <v>83</v>
      </c>
      <c r="D44" s="82"/>
      <c r="E44" s="82"/>
      <c r="F44" s="82"/>
      <c r="G44" s="82"/>
      <c r="H44" s="82"/>
      <c r="I44" s="82"/>
    </row>
    <row r="45" spans="2:9" hidden="1" x14ac:dyDescent="0.2">
      <c r="B45" s="83"/>
      <c r="C45" s="84" t="s">
        <v>84</v>
      </c>
      <c r="D45" s="82"/>
      <c r="E45" s="82"/>
      <c r="F45" s="82"/>
      <c r="G45" s="82"/>
      <c r="H45" s="82"/>
      <c r="I45" s="82"/>
    </row>
    <row r="46" spans="2:9" hidden="1" x14ac:dyDescent="0.2">
      <c r="B46" s="83"/>
      <c r="C46" s="84" t="s">
        <v>85</v>
      </c>
      <c r="D46" s="82"/>
      <c r="E46" s="82"/>
      <c r="F46" s="82"/>
      <c r="G46" s="82"/>
      <c r="H46" s="82"/>
      <c r="I46" s="82"/>
    </row>
    <row r="47" spans="2:9" hidden="1" x14ac:dyDescent="0.2">
      <c r="B47" s="83"/>
      <c r="C47" s="84" t="s">
        <v>86</v>
      </c>
      <c r="D47" s="82"/>
      <c r="E47" s="82"/>
      <c r="F47" s="82"/>
      <c r="G47" s="82"/>
      <c r="H47" s="82"/>
      <c r="I47" s="82"/>
    </row>
    <row r="48" spans="2:9" hidden="1" x14ac:dyDescent="0.2">
      <c r="B48" s="170" t="s">
        <v>87</v>
      </c>
      <c r="C48" s="171"/>
      <c r="D48" s="82"/>
      <c r="E48" s="82"/>
      <c r="F48" s="82"/>
      <c r="G48" s="82"/>
      <c r="H48" s="82"/>
      <c r="I48" s="82"/>
    </row>
    <row r="49" spans="2:9" hidden="1" x14ac:dyDescent="0.2">
      <c r="B49" s="83"/>
      <c r="C49" s="84" t="s">
        <v>88</v>
      </c>
      <c r="D49" s="82"/>
      <c r="E49" s="82"/>
      <c r="F49" s="82"/>
      <c r="G49" s="82"/>
      <c r="H49" s="82"/>
      <c r="I49" s="82"/>
    </row>
    <row r="50" spans="2:9" hidden="1" x14ac:dyDescent="0.2">
      <c r="B50" s="83"/>
      <c r="C50" s="84" t="s">
        <v>89</v>
      </c>
      <c r="D50" s="82"/>
      <c r="E50" s="82"/>
      <c r="F50" s="82"/>
      <c r="G50" s="82"/>
      <c r="H50" s="82"/>
      <c r="I50" s="82"/>
    </row>
    <row r="51" spans="2:9" hidden="1" x14ac:dyDescent="0.2">
      <c r="B51" s="83"/>
      <c r="C51" s="84" t="s">
        <v>90</v>
      </c>
      <c r="D51" s="82"/>
      <c r="E51" s="82"/>
      <c r="F51" s="82"/>
      <c r="G51" s="82"/>
      <c r="H51" s="82"/>
      <c r="I51" s="82"/>
    </row>
    <row r="52" spans="2:9" hidden="1" x14ac:dyDescent="0.2">
      <c r="B52" s="83"/>
      <c r="C52" s="84" t="s">
        <v>91</v>
      </c>
      <c r="D52" s="82"/>
      <c r="E52" s="82"/>
      <c r="F52" s="82"/>
      <c r="G52" s="82"/>
      <c r="H52" s="82"/>
      <c r="I52" s="82"/>
    </row>
    <row r="53" spans="2:9" hidden="1" x14ac:dyDescent="0.2">
      <c r="B53" s="83"/>
      <c r="C53" s="84" t="s">
        <v>92</v>
      </c>
      <c r="D53" s="82"/>
      <c r="E53" s="82"/>
      <c r="F53" s="82"/>
      <c r="G53" s="82"/>
      <c r="H53" s="82"/>
      <c r="I53" s="82"/>
    </row>
    <row r="54" spans="2:9" hidden="1" x14ac:dyDescent="0.2">
      <c r="B54" s="83"/>
      <c r="C54" s="84" t="s">
        <v>93</v>
      </c>
      <c r="D54" s="82"/>
      <c r="E54" s="82"/>
      <c r="F54" s="82"/>
      <c r="G54" s="82"/>
      <c r="H54" s="82"/>
      <c r="I54" s="82"/>
    </row>
    <row r="55" spans="2:9" hidden="1" x14ac:dyDescent="0.2">
      <c r="B55" s="83"/>
      <c r="C55" s="84" t="s">
        <v>94</v>
      </c>
      <c r="D55" s="82"/>
      <c r="E55" s="82"/>
      <c r="F55" s="82"/>
      <c r="G55" s="82"/>
      <c r="H55" s="82"/>
      <c r="I55" s="82"/>
    </row>
    <row r="56" spans="2:9" hidden="1" x14ac:dyDescent="0.2">
      <c r="B56" s="83"/>
      <c r="C56" s="84" t="s">
        <v>95</v>
      </c>
      <c r="D56" s="82"/>
      <c r="E56" s="82"/>
      <c r="F56" s="82"/>
      <c r="G56" s="82"/>
      <c r="H56" s="82"/>
      <c r="I56" s="82"/>
    </row>
    <row r="57" spans="2:9" hidden="1" x14ac:dyDescent="0.2">
      <c r="B57" s="83"/>
      <c r="C57" s="84" t="s">
        <v>96</v>
      </c>
      <c r="D57" s="82"/>
      <c r="E57" s="82"/>
      <c r="F57" s="82"/>
      <c r="G57" s="82"/>
      <c r="H57" s="82"/>
      <c r="I57" s="82"/>
    </row>
    <row r="58" spans="2:9" hidden="1" x14ac:dyDescent="0.2">
      <c r="B58" s="170" t="s">
        <v>97</v>
      </c>
      <c r="C58" s="171"/>
      <c r="D58" s="82"/>
      <c r="E58" s="82"/>
      <c r="F58" s="82"/>
      <c r="G58" s="82"/>
      <c r="H58" s="82"/>
      <c r="I58" s="82"/>
    </row>
    <row r="59" spans="2:9" hidden="1" x14ac:dyDescent="0.2">
      <c r="B59" s="83"/>
      <c r="C59" s="84" t="s">
        <v>98</v>
      </c>
      <c r="D59" s="82"/>
      <c r="E59" s="82"/>
      <c r="F59" s="82"/>
      <c r="G59" s="82"/>
      <c r="H59" s="82"/>
      <c r="I59" s="82"/>
    </row>
    <row r="60" spans="2:9" hidden="1" x14ac:dyDescent="0.2">
      <c r="B60" s="83"/>
      <c r="C60" s="84" t="s">
        <v>99</v>
      </c>
      <c r="D60" s="82"/>
      <c r="E60" s="82"/>
      <c r="F60" s="82"/>
      <c r="G60" s="82"/>
      <c r="H60" s="82"/>
      <c r="I60" s="82"/>
    </row>
    <row r="61" spans="2:9" hidden="1" x14ac:dyDescent="0.2">
      <c r="B61" s="83"/>
      <c r="C61" s="84" t="s">
        <v>100</v>
      </c>
      <c r="D61" s="82"/>
      <c r="E61" s="82"/>
      <c r="F61" s="82"/>
      <c r="G61" s="82"/>
      <c r="H61" s="82"/>
      <c r="I61" s="82"/>
    </row>
    <row r="62" spans="2:9" x14ac:dyDescent="0.2">
      <c r="B62" s="147" t="s">
        <v>101</v>
      </c>
      <c r="C62" s="148"/>
      <c r="D62" s="87"/>
      <c r="E62" s="87"/>
      <c r="F62" s="87"/>
      <c r="G62" s="87"/>
      <c r="H62" s="87"/>
      <c r="I62" s="87"/>
    </row>
    <row r="63" spans="2:9" x14ac:dyDescent="0.2">
      <c r="B63" s="85"/>
      <c r="C63" s="86" t="s">
        <v>102</v>
      </c>
      <c r="D63" s="87"/>
      <c r="E63" s="87"/>
      <c r="F63" s="87"/>
      <c r="G63" s="87"/>
      <c r="H63" s="87"/>
      <c r="I63" s="87"/>
    </row>
    <row r="64" spans="2:9" x14ac:dyDescent="0.2">
      <c r="B64" s="85"/>
      <c r="C64" s="86" t="s">
        <v>103</v>
      </c>
      <c r="D64" s="87"/>
      <c r="E64" s="87"/>
      <c r="F64" s="87"/>
      <c r="G64" s="87"/>
      <c r="H64" s="87"/>
      <c r="I64" s="87"/>
    </row>
    <row r="65" spans="2:9" x14ac:dyDescent="0.2">
      <c r="B65" s="85"/>
      <c r="C65" s="86" t="s">
        <v>104</v>
      </c>
      <c r="D65" s="87"/>
      <c r="E65" s="87"/>
      <c r="F65" s="87"/>
      <c r="G65" s="87"/>
      <c r="H65" s="87"/>
      <c r="I65" s="87"/>
    </row>
    <row r="66" spans="2:9" x14ac:dyDescent="0.2">
      <c r="B66" s="85"/>
      <c r="C66" s="86" t="s">
        <v>105</v>
      </c>
      <c r="D66" s="87"/>
      <c r="E66" s="87"/>
      <c r="F66" s="87"/>
      <c r="G66" s="87"/>
      <c r="H66" s="87"/>
      <c r="I66" s="87"/>
    </row>
    <row r="67" spans="2:9" x14ac:dyDescent="0.2">
      <c r="B67" s="85"/>
      <c r="C67" s="86" t="s">
        <v>106</v>
      </c>
      <c r="D67" s="87"/>
      <c r="E67" s="87"/>
      <c r="F67" s="87"/>
      <c r="G67" s="87"/>
      <c r="H67" s="87"/>
      <c r="I67" s="87"/>
    </row>
    <row r="68" spans="2:9" x14ac:dyDescent="0.2">
      <c r="B68" s="85"/>
      <c r="C68" s="86" t="s">
        <v>107</v>
      </c>
      <c r="D68" s="87"/>
      <c r="E68" s="87"/>
      <c r="F68" s="87"/>
      <c r="G68" s="87"/>
      <c r="H68" s="87"/>
      <c r="I68" s="87"/>
    </row>
    <row r="69" spans="2:9" x14ac:dyDescent="0.2">
      <c r="B69" s="85"/>
      <c r="C69" s="86" t="s">
        <v>108</v>
      </c>
      <c r="D69" s="87"/>
      <c r="E69" s="87"/>
      <c r="F69" s="87"/>
      <c r="G69" s="87"/>
      <c r="H69" s="87"/>
      <c r="I69" s="87"/>
    </row>
    <row r="70" spans="2:9" x14ac:dyDescent="0.2">
      <c r="B70" s="147" t="s">
        <v>27</v>
      </c>
      <c r="C70" s="148"/>
      <c r="D70" s="87"/>
      <c r="E70" s="87"/>
      <c r="F70" s="87"/>
      <c r="G70" s="87"/>
      <c r="H70" s="87"/>
      <c r="I70" s="87"/>
    </row>
    <row r="71" spans="2:9" x14ac:dyDescent="0.2">
      <c r="B71" s="85"/>
      <c r="C71" s="86" t="s">
        <v>109</v>
      </c>
      <c r="D71" s="87"/>
      <c r="E71" s="87"/>
      <c r="F71" s="87"/>
      <c r="G71" s="87"/>
      <c r="H71" s="87"/>
      <c r="I71" s="87"/>
    </row>
    <row r="72" spans="2:9" x14ac:dyDescent="0.2">
      <c r="B72" s="85"/>
      <c r="C72" s="86" t="s">
        <v>110</v>
      </c>
      <c r="D72" s="87"/>
      <c r="E72" s="87"/>
      <c r="F72" s="87"/>
      <c r="G72" s="87"/>
      <c r="H72" s="87"/>
      <c r="I72" s="87"/>
    </row>
    <row r="73" spans="2:9" x14ac:dyDescent="0.2">
      <c r="B73" s="85"/>
      <c r="C73" s="86" t="s">
        <v>111</v>
      </c>
      <c r="D73" s="87"/>
      <c r="E73" s="87"/>
      <c r="F73" s="87"/>
      <c r="G73" s="87"/>
      <c r="H73" s="87"/>
      <c r="I73" s="87"/>
    </row>
    <row r="74" spans="2:9" x14ac:dyDescent="0.2">
      <c r="B74" s="147" t="s">
        <v>112</v>
      </c>
      <c r="C74" s="148"/>
      <c r="D74" s="87"/>
      <c r="E74" s="87"/>
      <c r="F74" s="87"/>
      <c r="G74" s="87"/>
      <c r="H74" s="87"/>
      <c r="I74" s="87"/>
    </row>
    <row r="75" spans="2:9" x14ac:dyDescent="0.2">
      <c r="B75" s="85"/>
      <c r="C75" s="86" t="s">
        <v>113</v>
      </c>
      <c r="D75" s="87"/>
      <c r="E75" s="87"/>
      <c r="F75" s="87"/>
      <c r="G75" s="87"/>
      <c r="H75" s="87"/>
      <c r="I75" s="87"/>
    </row>
    <row r="76" spans="2:9" x14ac:dyDescent="0.2">
      <c r="B76" s="85"/>
      <c r="C76" s="86" t="s">
        <v>114</v>
      </c>
      <c r="D76" s="87"/>
      <c r="E76" s="87"/>
      <c r="F76" s="87"/>
      <c r="G76" s="87"/>
      <c r="H76" s="87"/>
      <c r="I76" s="87"/>
    </row>
    <row r="77" spans="2:9" x14ac:dyDescent="0.2">
      <c r="B77" s="85"/>
      <c r="C77" s="86" t="s">
        <v>115</v>
      </c>
      <c r="D77" s="87"/>
      <c r="E77" s="87"/>
      <c r="F77" s="87"/>
      <c r="G77" s="87"/>
      <c r="H77" s="87"/>
      <c r="I77" s="87"/>
    </row>
    <row r="78" spans="2:9" x14ac:dyDescent="0.2">
      <c r="B78" s="85"/>
      <c r="C78" s="86" t="s">
        <v>116</v>
      </c>
      <c r="D78" s="87"/>
      <c r="E78" s="87"/>
      <c r="F78" s="87"/>
      <c r="G78" s="87"/>
      <c r="H78" s="87"/>
      <c r="I78" s="87"/>
    </row>
    <row r="79" spans="2:9" x14ac:dyDescent="0.2">
      <c r="B79" s="85"/>
      <c r="C79" s="86" t="s">
        <v>117</v>
      </c>
      <c r="D79" s="87"/>
      <c r="E79" s="87"/>
      <c r="F79" s="87"/>
      <c r="G79" s="87"/>
      <c r="H79" s="87"/>
      <c r="I79" s="87"/>
    </row>
    <row r="80" spans="2:9" x14ac:dyDescent="0.2">
      <c r="B80" s="85"/>
      <c r="C80" s="86" t="s">
        <v>118</v>
      </c>
      <c r="D80" s="87"/>
      <c r="E80" s="87"/>
      <c r="F80" s="87"/>
      <c r="G80" s="87"/>
      <c r="H80" s="87"/>
      <c r="I80" s="87"/>
    </row>
    <row r="81" spans="1:10" x14ac:dyDescent="0.2">
      <c r="B81" s="85"/>
      <c r="C81" s="86" t="s">
        <v>119</v>
      </c>
      <c r="D81" s="87"/>
      <c r="E81" s="87"/>
      <c r="F81" s="87"/>
      <c r="G81" s="87"/>
      <c r="H81" s="87"/>
      <c r="I81" s="87"/>
    </row>
    <row r="82" spans="1:10" s="95" customFormat="1" ht="15" x14ac:dyDescent="0.25">
      <c r="A82" s="91"/>
      <c r="B82" s="92"/>
      <c r="C82" s="93" t="s">
        <v>48</v>
      </c>
      <c r="D82" s="96">
        <v>7668268</v>
      </c>
      <c r="E82" s="96">
        <v>13029265</v>
      </c>
      <c r="F82" s="96">
        <f>D82+E82</f>
        <v>20697533</v>
      </c>
      <c r="G82" s="96">
        <v>19833478</v>
      </c>
      <c r="H82" s="96">
        <v>12278524</v>
      </c>
      <c r="I82" s="96">
        <f>F82-G82</f>
        <v>864055</v>
      </c>
      <c r="J82" s="91"/>
    </row>
    <row r="83" spans="1:10" s="79" customFormat="1" x14ac:dyDescent="0.2">
      <c r="B83" s="1"/>
      <c r="C83" s="1"/>
      <c r="D83" s="1"/>
      <c r="E83" s="1"/>
      <c r="F83" s="1"/>
      <c r="G83" s="1"/>
      <c r="H83" s="1"/>
      <c r="I83" s="1"/>
    </row>
    <row r="84" spans="1:10" s="79" customFormat="1" x14ac:dyDescent="0.2">
      <c r="B84" s="1"/>
      <c r="C84" s="1"/>
      <c r="D84" s="1"/>
      <c r="E84" s="1"/>
      <c r="F84" s="1"/>
      <c r="G84" s="1"/>
      <c r="H84" s="1"/>
      <c r="I84" s="1"/>
    </row>
    <row r="85" spans="1:10" x14ac:dyDescent="0.2">
      <c r="B85" s="1"/>
      <c r="C85" s="1"/>
      <c r="D85" s="1"/>
      <c r="E85" s="1"/>
      <c r="F85" s="1"/>
      <c r="G85" s="1"/>
      <c r="H85" s="1"/>
      <c r="I85" s="1"/>
    </row>
    <row r="86" spans="1:10" x14ac:dyDescent="0.2">
      <c r="B86" s="1"/>
      <c r="C86" s="1"/>
      <c r="D86" s="1"/>
      <c r="E86" s="1"/>
      <c r="F86" s="1"/>
      <c r="G86" s="1"/>
      <c r="H86" s="1"/>
      <c r="I86" s="1"/>
    </row>
    <row r="87" spans="1:10" x14ac:dyDescent="0.2">
      <c r="B87" s="1"/>
      <c r="C87" s="1"/>
      <c r="D87" s="1"/>
      <c r="E87" s="1"/>
      <c r="F87" s="1"/>
      <c r="G87" s="1"/>
      <c r="H87" s="1"/>
      <c r="I87" s="1"/>
    </row>
    <row r="88" spans="1:10" x14ac:dyDescent="0.2">
      <c r="B88" s="1"/>
      <c r="C88" s="1"/>
      <c r="D88" s="1"/>
      <c r="E88" s="1"/>
      <c r="F88" s="1"/>
      <c r="G88" s="1"/>
      <c r="H88" s="1"/>
      <c r="I88" s="1"/>
    </row>
    <row r="89" spans="1:10" x14ac:dyDescent="0.2">
      <c r="B89" s="1"/>
      <c r="C89" s="1"/>
      <c r="D89" s="1"/>
      <c r="E89" s="1"/>
      <c r="F89" s="1"/>
      <c r="G89" s="1"/>
      <c r="H89" s="1"/>
      <c r="I89" s="1"/>
    </row>
    <row r="90" spans="1:10" x14ac:dyDescent="0.2">
      <c r="B90" s="1"/>
      <c r="C90" s="1"/>
      <c r="D90" s="1"/>
      <c r="E90" s="1"/>
      <c r="F90" s="1"/>
      <c r="G90" s="1"/>
      <c r="H90" s="1"/>
      <c r="I90" s="1"/>
    </row>
    <row r="91" spans="1:10" x14ac:dyDescent="0.2">
      <c r="B91" s="1"/>
      <c r="C91" s="1"/>
      <c r="D91" s="1"/>
      <c r="E91" s="1"/>
      <c r="F91" s="1"/>
      <c r="G91" s="1"/>
      <c r="H91" s="1"/>
      <c r="I91" s="1"/>
    </row>
    <row r="92" spans="1:10" x14ac:dyDescent="0.2">
      <c r="B92" s="1"/>
      <c r="C92" s="1"/>
      <c r="D92" s="1"/>
      <c r="E92" s="1"/>
      <c r="F92" s="1"/>
      <c r="G92" s="1"/>
      <c r="H92" s="1"/>
      <c r="I92" s="1"/>
    </row>
    <row r="93" spans="1:10" x14ac:dyDescent="0.2">
      <c r="B93" s="1"/>
      <c r="C93" s="1"/>
      <c r="D93" s="1"/>
      <c r="E93" s="1"/>
      <c r="F93" s="1"/>
      <c r="G93" s="1"/>
      <c r="H93" s="1"/>
      <c r="I93" s="1"/>
    </row>
    <row r="94" spans="1:10" x14ac:dyDescent="0.2">
      <c r="B94" s="1"/>
      <c r="C94" s="1"/>
      <c r="D94" s="1"/>
      <c r="E94" s="1"/>
      <c r="F94" s="1"/>
      <c r="G94" s="1"/>
      <c r="H94" s="1"/>
      <c r="I94" s="1"/>
    </row>
    <row r="95" spans="1:10" x14ac:dyDescent="0.2">
      <c r="B95" s="1"/>
      <c r="C95" s="1"/>
      <c r="D95" s="1"/>
      <c r="E95" s="1"/>
      <c r="F95" s="1"/>
      <c r="G95" s="1"/>
      <c r="H95" s="1"/>
      <c r="I95" s="1"/>
    </row>
    <row r="96" spans="1:10" x14ac:dyDescent="0.2">
      <c r="B96" s="1"/>
      <c r="C96" s="1"/>
      <c r="D96" s="1"/>
      <c r="E96" s="1"/>
      <c r="F96" s="1"/>
      <c r="G96" s="1"/>
      <c r="H96" s="1"/>
      <c r="I96" s="1"/>
    </row>
    <row r="97" spans="2:9" x14ac:dyDescent="0.2">
      <c r="B97" s="1"/>
      <c r="C97" s="1"/>
      <c r="D97" s="1"/>
      <c r="E97" s="1"/>
      <c r="F97" s="1"/>
      <c r="G97" s="1"/>
      <c r="H97" s="1"/>
      <c r="I97" s="1"/>
    </row>
    <row r="98" spans="2:9" x14ac:dyDescent="0.2">
      <c r="B98" s="1"/>
      <c r="C98" s="1"/>
      <c r="D98" s="1"/>
      <c r="E98" s="1"/>
      <c r="F98" s="1"/>
      <c r="G98" s="1"/>
      <c r="H98" s="1"/>
      <c r="I98" s="1"/>
    </row>
    <row r="99" spans="2:9" x14ac:dyDescent="0.2">
      <c r="B99" s="1"/>
      <c r="C99" s="1"/>
      <c r="D99" s="1"/>
      <c r="E99" s="1"/>
      <c r="F99" s="1"/>
      <c r="G99" s="1"/>
      <c r="H99" s="1"/>
      <c r="I99" s="1"/>
    </row>
    <row r="100" spans="2:9" x14ac:dyDescent="0.2">
      <c r="B100" s="1"/>
      <c r="C100" s="1"/>
      <c r="D100" s="1"/>
      <c r="E100" s="1"/>
      <c r="F100" s="1"/>
      <c r="G100" s="1"/>
      <c r="H100" s="1"/>
      <c r="I100" s="1"/>
    </row>
    <row r="101" spans="2:9" x14ac:dyDescent="0.2">
      <c r="B101" s="1"/>
      <c r="C101" s="1"/>
      <c r="D101" s="1"/>
      <c r="E101" s="1"/>
      <c r="F101" s="1"/>
      <c r="G101" s="1"/>
      <c r="H101" s="1"/>
      <c r="I101" s="1"/>
    </row>
    <row r="102" spans="2:9" x14ac:dyDescent="0.2">
      <c r="B102" s="1"/>
      <c r="C102" s="1"/>
      <c r="D102" s="1"/>
      <c r="E102" s="1"/>
      <c r="F102" s="1"/>
      <c r="G102" s="1"/>
      <c r="H102" s="1"/>
      <c r="I102" s="1"/>
    </row>
    <row r="103" spans="2:9" x14ac:dyDescent="0.2">
      <c r="B103" s="1"/>
      <c r="C103" s="1"/>
      <c r="D103" s="1"/>
      <c r="E103" s="1"/>
      <c r="F103" s="1"/>
      <c r="G103" s="1"/>
      <c r="H103" s="1"/>
      <c r="I103" s="1"/>
    </row>
    <row r="104" spans="2:9" x14ac:dyDescent="0.2">
      <c r="B104" s="1"/>
      <c r="C104" s="1"/>
      <c r="D104" s="1"/>
      <c r="E104" s="1"/>
      <c r="F104" s="1"/>
      <c r="G104" s="1"/>
      <c r="H104" s="1"/>
      <c r="I104" s="1"/>
    </row>
    <row r="105" spans="2:9" x14ac:dyDescent="0.2">
      <c r="B105" s="1"/>
      <c r="C105" s="1"/>
      <c r="D105" s="1"/>
      <c r="E105" s="1"/>
      <c r="F105" s="1"/>
      <c r="G105" s="1"/>
      <c r="H105" s="1"/>
      <c r="I105" s="1"/>
    </row>
    <row r="106" spans="2:9" x14ac:dyDescent="0.2">
      <c r="B106" s="1"/>
      <c r="C106" s="1"/>
      <c r="D106" s="1"/>
      <c r="E106" s="1"/>
      <c r="F106" s="1"/>
      <c r="G106" s="1"/>
      <c r="H106" s="1"/>
      <c r="I106" s="1"/>
    </row>
    <row r="107" spans="2:9" x14ac:dyDescent="0.2">
      <c r="B107" s="1"/>
      <c r="C107" s="1"/>
      <c r="D107" s="1"/>
      <c r="E107" s="1"/>
      <c r="F107" s="1"/>
      <c r="G107" s="1"/>
      <c r="H107" s="1"/>
      <c r="I107" s="1"/>
    </row>
    <row r="108" spans="2:9" x14ac:dyDescent="0.2">
      <c r="B108" s="1"/>
      <c r="C108" s="1"/>
      <c r="D108" s="1"/>
      <c r="E108" s="1"/>
      <c r="F108" s="1"/>
      <c r="G108" s="1"/>
      <c r="H108" s="1"/>
      <c r="I108" s="1"/>
    </row>
    <row r="109" spans="2:9" x14ac:dyDescent="0.2">
      <c r="B109" s="1"/>
      <c r="C109" s="1"/>
      <c r="D109" s="1"/>
      <c r="E109" s="1"/>
      <c r="F109" s="1"/>
      <c r="G109" s="1"/>
      <c r="H109" s="1"/>
      <c r="I109" s="1"/>
    </row>
    <row r="110" spans="2:9" x14ac:dyDescent="0.2">
      <c r="B110" s="1"/>
      <c r="C110" s="1"/>
      <c r="D110" s="1"/>
      <c r="E110" s="1"/>
      <c r="F110" s="1"/>
      <c r="G110" s="1"/>
      <c r="H110" s="1"/>
      <c r="I110" s="1"/>
    </row>
    <row r="111" spans="2:9" x14ac:dyDescent="0.2">
      <c r="B111" s="1"/>
      <c r="C111" s="1"/>
      <c r="D111" s="1"/>
      <c r="E111" s="1"/>
      <c r="F111" s="1"/>
      <c r="G111" s="1"/>
      <c r="H111" s="1"/>
      <c r="I111" s="1"/>
    </row>
    <row r="112" spans="2:9" x14ac:dyDescent="0.2">
      <c r="B112" s="1"/>
      <c r="C112" s="1"/>
      <c r="D112" s="1"/>
      <c r="E112" s="1"/>
      <c r="F112" s="1"/>
      <c r="G112" s="1"/>
      <c r="H112" s="1"/>
      <c r="I112" s="1"/>
    </row>
    <row r="113" spans="2:9" x14ac:dyDescent="0.2">
      <c r="B113" s="1"/>
      <c r="C113" s="1"/>
      <c r="D113" s="1"/>
      <c r="E113" s="1"/>
      <c r="F113" s="1"/>
      <c r="G113" s="1"/>
      <c r="H113" s="1"/>
      <c r="I113" s="1"/>
    </row>
  </sheetData>
  <mergeCells count="17">
    <mergeCell ref="B62:C62"/>
    <mergeCell ref="B70:C70"/>
    <mergeCell ref="B74:C74"/>
    <mergeCell ref="B10:C10"/>
    <mergeCell ref="B18:C18"/>
    <mergeCell ref="B28:C28"/>
    <mergeCell ref="B38:C38"/>
    <mergeCell ref="B48:C48"/>
    <mergeCell ref="B58:C58"/>
    <mergeCell ref="B7:C9"/>
    <mergeCell ref="D7:H7"/>
    <mergeCell ref="I7:I8"/>
    <mergeCell ref="B1:I1"/>
    <mergeCell ref="B2:I2"/>
    <mergeCell ref="B3:I3"/>
    <mergeCell ref="B4:I4"/>
    <mergeCell ref="B5:I5"/>
  </mergeCells>
  <pageMargins left="0.70866141732283472" right="0.70866141732283472" top="0.74803149606299213" bottom="0.74803149606299213" header="0.31496062992125984" footer="0.31496062992125984"/>
  <pageSetup scale="59" orientation="landscape" verticalDpi="0" r:id="rId1"/>
  <headerFooter>
    <oddHeader>&amp;CSECTOR PARAESTATAL</oddHeader>
    <oddFooter>&amp;CPRESUPUESTARIA/5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view="pageLayout" topLeftCell="A28" zoomScaleNormal="100" workbookViewId="0">
      <selection activeCell="C47" sqref="C47"/>
    </sheetView>
  </sheetViews>
  <sheetFormatPr baseColWidth="10" defaultRowHeight="14.25" x14ac:dyDescent="0.2"/>
  <cols>
    <col min="1" max="1" width="2.5703125" style="79" customWidth="1"/>
    <col min="2" max="2" width="2" style="2" customWidth="1"/>
    <col min="3" max="3" width="45.85546875" style="2" customWidth="1"/>
    <col min="4" max="9" width="12.7109375" style="2" customWidth="1"/>
    <col min="10" max="10" width="4" style="79" customWidth="1"/>
    <col min="11" max="16384" width="11.42578125" style="80"/>
  </cols>
  <sheetData>
    <row r="1" spans="2:9" s="79" customFormat="1" x14ac:dyDescent="0.2">
      <c r="B1" s="1"/>
      <c r="C1" s="1"/>
      <c r="D1" s="1"/>
      <c r="E1" s="1"/>
      <c r="F1" s="1"/>
      <c r="G1" s="1"/>
      <c r="H1" s="1"/>
      <c r="I1" s="1"/>
    </row>
    <row r="2" spans="2:9" x14ac:dyDescent="0.2">
      <c r="B2" s="136" t="s">
        <v>0</v>
      </c>
      <c r="C2" s="137"/>
      <c r="D2" s="137"/>
      <c r="E2" s="137"/>
      <c r="F2" s="137"/>
      <c r="G2" s="137"/>
      <c r="H2" s="137"/>
      <c r="I2" s="138"/>
    </row>
    <row r="3" spans="2:9" x14ac:dyDescent="0.2">
      <c r="B3" s="139" t="s">
        <v>1</v>
      </c>
      <c r="C3" s="140"/>
      <c r="D3" s="140"/>
      <c r="E3" s="140"/>
      <c r="F3" s="140"/>
      <c r="G3" s="140"/>
      <c r="H3" s="140"/>
      <c r="I3" s="141"/>
    </row>
    <row r="4" spans="2:9" x14ac:dyDescent="0.2">
      <c r="B4" s="139" t="s">
        <v>37</v>
      </c>
      <c r="C4" s="140"/>
      <c r="D4" s="140"/>
      <c r="E4" s="140"/>
      <c r="F4" s="140"/>
      <c r="G4" s="140"/>
      <c r="H4" s="140"/>
      <c r="I4" s="141"/>
    </row>
    <row r="5" spans="2:9" x14ac:dyDescent="0.2">
      <c r="B5" s="139" t="s">
        <v>120</v>
      </c>
      <c r="C5" s="140"/>
      <c r="D5" s="140"/>
      <c r="E5" s="140"/>
      <c r="F5" s="140"/>
      <c r="G5" s="140"/>
      <c r="H5" s="140"/>
      <c r="I5" s="141"/>
    </row>
    <row r="6" spans="2:9" x14ac:dyDescent="0.2">
      <c r="B6" s="142" t="s">
        <v>3</v>
      </c>
      <c r="C6" s="143"/>
      <c r="D6" s="143"/>
      <c r="E6" s="143"/>
      <c r="F6" s="143"/>
      <c r="G6" s="143"/>
      <c r="H6" s="143"/>
      <c r="I6" s="144"/>
    </row>
    <row r="7" spans="2:9" s="79" customFormat="1" x14ac:dyDescent="0.2">
      <c r="B7" s="1"/>
      <c r="C7" s="1"/>
      <c r="D7" s="1"/>
      <c r="E7" s="1"/>
      <c r="F7" s="1"/>
      <c r="G7" s="1"/>
      <c r="H7" s="1"/>
      <c r="I7" s="1"/>
    </row>
    <row r="8" spans="2:9" x14ac:dyDescent="0.2">
      <c r="B8" s="172" t="s">
        <v>39</v>
      </c>
      <c r="C8" s="173"/>
      <c r="D8" s="169" t="s">
        <v>121</v>
      </c>
      <c r="E8" s="169"/>
      <c r="F8" s="169"/>
      <c r="G8" s="169"/>
      <c r="H8" s="169"/>
      <c r="I8" s="169" t="s">
        <v>41</v>
      </c>
    </row>
    <row r="9" spans="2:9" ht="22.5" x14ac:dyDescent="0.2">
      <c r="B9" s="174"/>
      <c r="C9" s="175"/>
      <c r="D9" s="81" t="s">
        <v>42</v>
      </c>
      <c r="E9" s="81" t="s">
        <v>43</v>
      </c>
      <c r="F9" s="81" t="s">
        <v>9</v>
      </c>
      <c r="G9" s="81" t="s">
        <v>10</v>
      </c>
      <c r="H9" s="81" t="s">
        <v>44</v>
      </c>
      <c r="I9" s="169"/>
    </row>
    <row r="10" spans="2:9" x14ac:dyDescent="0.2">
      <c r="B10" s="176"/>
      <c r="C10" s="177"/>
      <c r="D10" s="81">
        <v>1</v>
      </c>
      <c r="E10" s="81">
        <v>2</v>
      </c>
      <c r="F10" s="81" t="s">
        <v>45</v>
      </c>
      <c r="G10" s="81">
        <v>4</v>
      </c>
      <c r="H10" s="81">
        <v>5</v>
      </c>
      <c r="I10" s="81" t="s">
        <v>46</v>
      </c>
    </row>
    <row r="11" spans="2:9" x14ac:dyDescent="0.2">
      <c r="B11" s="97"/>
      <c r="C11" s="98"/>
      <c r="D11" s="99"/>
      <c r="E11" s="99"/>
      <c r="F11" s="99"/>
      <c r="G11" s="99"/>
      <c r="H11" s="99"/>
      <c r="I11" s="99"/>
    </row>
    <row r="12" spans="2:9" x14ac:dyDescent="0.2">
      <c r="B12" s="100"/>
      <c r="C12" s="101" t="s">
        <v>122</v>
      </c>
      <c r="D12" s="68">
        <v>6949468</v>
      </c>
      <c r="E12" s="68">
        <v>13029265</v>
      </c>
      <c r="F12" s="68">
        <f>D12+E12</f>
        <v>19978733</v>
      </c>
      <c r="G12" s="68">
        <v>19137711</v>
      </c>
      <c r="H12" s="68">
        <f>G12-3016</f>
        <v>19134695</v>
      </c>
      <c r="I12" s="68">
        <f>F12-G12</f>
        <v>841022</v>
      </c>
    </row>
    <row r="13" spans="2:9" x14ac:dyDescent="0.2">
      <c r="B13" s="100"/>
      <c r="C13" s="102"/>
      <c r="D13" s="68"/>
      <c r="E13" s="68"/>
      <c r="F13" s="68"/>
      <c r="G13" s="68"/>
      <c r="H13" s="68"/>
      <c r="I13" s="68"/>
    </row>
    <row r="14" spans="2:9" x14ac:dyDescent="0.2">
      <c r="B14" s="103"/>
      <c r="C14" s="101" t="s">
        <v>123</v>
      </c>
      <c r="D14" s="68">
        <v>718800</v>
      </c>
      <c r="E14" s="68"/>
      <c r="F14" s="68">
        <f>D14+E14</f>
        <v>718800</v>
      </c>
      <c r="G14" s="68">
        <v>695767</v>
      </c>
      <c r="H14" s="68">
        <f>G14</f>
        <v>695767</v>
      </c>
      <c r="I14" s="68">
        <f>F14-G14</f>
        <v>23033</v>
      </c>
    </row>
    <row r="15" spans="2:9" x14ac:dyDescent="0.2">
      <c r="B15" s="100"/>
      <c r="C15" s="102"/>
      <c r="D15" s="68"/>
      <c r="E15" s="68"/>
      <c r="F15" s="68"/>
      <c r="G15" s="68"/>
      <c r="H15" s="68"/>
      <c r="I15" s="68"/>
    </row>
    <row r="16" spans="2:9" x14ac:dyDescent="0.2">
      <c r="B16" s="103"/>
      <c r="C16" s="101" t="s">
        <v>124</v>
      </c>
      <c r="D16" s="68"/>
      <c r="E16" s="68"/>
      <c r="F16" s="68"/>
      <c r="G16" s="68"/>
      <c r="H16" s="68"/>
      <c r="I16" s="68"/>
    </row>
    <row r="17" spans="1:10" x14ac:dyDescent="0.2">
      <c r="B17" s="104"/>
      <c r="C17" s="105"/>
      <c r="D17" s="72"/>
      <c r="E17" s="72"/>
      <c r="F17" s="72"/>
      <c r="G17" s="72"/>
      <c r="H17" s="72"/>
      <c r="I17" s="72"/>
    </row>
    <row r="18" spans="1:10" s="95" customFormat="1" ht="15" x14ac:dyDescent="0.25">
      <c r="A18" s="91"/>
      <c r="B18" s="104"/>
      <c r="C18" s="105" t="s">
        <v>48</v>
      </c>
      <c r="D18" s="106">
        <f>SUM(D11:D17)</f>
        <v>7668268</v>
      </c>
      <c r="E18" s="106">
        <f t="shared" ref="E18:I18" si="0">SUM(E11:E17)</f>
        <v>13029265</v>
      </c>
      <c r="F18" s="106">
        <f t="shared" si="0"/>
        <v>20697533</v>
      </c>
      <c r="G18" s="106">
        <f t="shared" si="0"/>
        <v>19833478</v>
      </c>
      <c r="H18" s="106">
        <f t="shared" si="0"/>
        <v>19830462</v>
      </c>
      <c r="I18" s="106">
        <f t="shared" si="0"/>
        <v>864055</v>
      </c>
      <c r="J18" s="91"/>
    </row>
    <row r="19" spans="1:10" s="79" customFormat="1" x14ac:dyDescent="0.2">
      <c r="B19" s="1"/>
      <c r="C19" s="1"/>
      <c r="D19" s="1"/>
      <c r="E19" s="1"/>
      <c r="F19" s="1"/>
      <c r="G19" s="1"/>
      <c r="H19" s="1"/>
      <c r="I19" s="1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0866141732283472" right="0.70866141732283472" top="0.74803149606299213" bottom="0.74803149606299213" header="0.31496062992125984" footer="0.31496062992125984"/>
  <pageSetup scale="93" orientation="landscape" verticalDpi="0" r:id="rId1"/>
  <headerFooter>
    <oddHeader>&amp;CENTIDAD FEDERATIVA DE TLAXCALA</oddHeader>
    <oddFooter>&amp;CPRESUPUESTARIA/6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view="pageLayout" topLeftCell="A37" zoomScaleNormal="100" workbookViewId="0">
      <selection activeCell="C56" sqref="C56:C58"/>
    </sheetView>
  </sheetViews>
  <sheetFormatPr baseColWidth="10" defaultRowHeight="12" x14ac:dyDescent="0.2"/>
  <cols>
    <col min="1" max="1" width="1.5703125" style="46" customWidth="1"/>
    <col min="2" max="2" width="4.5703125" style="125" customWidth="1"/>
    <col min="3" max="3" width="60.28515625" style="64" customWidth="1"/>
    <col min="4" max="9" width="12.7109375" style="64" customWidth="1"/>
    <col min="10" max="10" width="3.28515625" style="46" customWidth="1"/>
    <col min="11" max="16384" width="11.42578125" style="64"/>
  </cols>
  <sheetData>
    <row r="1" spans="1:10" s="46" customFormat="1" ht="8.25" customHeight="1" x14ac:dyDescent="0.2"/>
    <row r="2" spans="1:10" x14ac:dyDescent="0.2">
      <c r="B2" s="157" t="s">
        <v>0</v>
      </c>
      <c r="C2" s="158"/>
      <c r="D2" s="158"/>
      <c r="E2" s="158"/>
      <c r="F2" s="158"/>
      <c r="G2" s="158"/>
      <c r="H2" s="158"/>
      <c r="I2" s="159"/>
    </row>
    <row r="3" spans="1:10" x14ac:dyDescent="0.2">
      <c r="B3" s="160" t="s">
        <v>1</v>
      </c>
      <c r="C3" s="161"/>
      <c r="D3" s="161"/>
      <c r="E3" s="161"/>
      <c r="F3" s="161"/>
      <c r="G3" s="161"/>
      <c r="H3" s="161"/>
      <c r="I3" s="162"/>
    </row>
    <row r="4" spans="1:10" x14ac:dyDescent="0.2">
      <c r="B4" s="160" t="s">
        <v>37</v>
      </c>
      <c r="C4" s="161"/>
      <c r="D4" s="161"/>
      <c r="E4" s="161"/>
      <c r="F4" s="161"/>
      <c r="G4" s="161"/>
      <c r="H4" s="161"/>
      <c r="I4" s="162"/>
    </row>
    <row r="5" spans="1:10" x14ac:dyDescent="0.2">
      <c r="B5" s="160" t="s">
        <v>125</v>
      </c>
      <c r="C5" s="161"/>
      <c r="D5" s="161"/>
      <c r="E5" s="161"/>
      <c r="F5" s="161"/>
      <c r="G5" s="161"/>
      <c r="H5" s="161"/>
      <c r="I5" s="162"/>
    </row>
    <row r="6" spans="1:10" x14ac:dyDescent="0.2">
      <c r="B6" s="163" t="s">
        <v>126</v>
      </c>
      <c r="C6" s="164"/>
      <c r="D6" s="164"/>
      <c r="E6" s="164"/>
      <c r="F6" s="164"/>
      <c r="G6" s="164"/>
      <c r="H6" s="164"/>
      <c r="I6" s="165"/>
    </row>
    <row r="7" spans="1:10" s="46" customFormat="1" ht="9" customHeight="1" x14ac:dyDescent="0.2"/>
    <row r="8" spans="1:10" x14ac:dyDescent="0.2">
      <c r="B8" s="155" t="s">
        <v>39</v>
      </c>
      <c r="C8" s="155"/>
      <c r="D8" s="156" t="s">
        <v>40</v>
      </c>
      <c r="E8" s="156"/>
      <c r="F8" s="156"/>
      <c r="G8" s="156"/>
      <c r="H8" s="156"/>
      <c r="I8" s="156" t="s">
        <v>41</v>
      </c>
    </row>
    <row r="9" spans="1:10" ht="24" x14ac:dyDescent="0.2">
      <c r="B9" s="155"/>
      <c r="C9" s="155"/>
      <c r="D9" s="48" t="s">
        <v>42</v>
      </c>
      <c r="E9" s="48" t="s">
        <v>43</v>
      </c>
      <c r="F9" s="48" t="s">
        <v>9</v>
      </c>
      <c r="G9" s="48" t="s">
        <v>10</v>
      </c>
      <c r="H9" s="48" t="s">
        <v>44</v>
      </c>
      <c r="I9" s="156"/>
    </row>
    <row r="10" spans="1:10" x14ac:dyDescent="0.2">
      <c r="B10" s="155"/>
      <c r="C10" s="155"/>
      <c r="D10" s="48">
        <v>1</v>
      </c>
      <c r="E10" s="48">
        <v>2</v>
      </c>
      <c r="F10" s="48" t="s">
        <v>45</v>
      </c>
      <c r="G10" s="48">
        <v>4</v>
      </c>
      <c r="H10" s="48">
        <v>5</v>
      </c>
      <c r="I10" s="48" t="s">
        <v>46</v>
      </c>
    </row>
    <row r="11" spans="1:10" ht="3" customHeight="1" x14ac:dyDescent="0.2">
      <c r="B11" s="107"/>
      <c r="C11" s="108"/>
      <c r="D11" s="109"/>
      <c r="E11" s="109"/>
      <c r="F11" s="109"/>
      <c r="G11" s="109"/>
      <c r="H11" s="109"/>
      <c r="I11" s="109"/>
    </row>
    <row r="12" spans="1:10" s="111" customFormat="1" x14ac:dyDescent="0.25">
      <c r="A12" s="110"/>
      <c r="B12" s="178" t="s">
        <v>127</v>
      </c>
      <c r="C12" s="179"/>
      <c r="D12" s="55"/>
      <c r="E12" s="55"/>
      <c r="F12" s="55"/>
      <c r="G12" s="55"/>
      <c r="H12" s="55"/>
      <c r="I12" s="55"/>
      <c r="J12" s="110"/>
    </row>
    <row r="13" spans="1:10" s="111" customFormat="1" x14ac:dyDescent="0.25">
      <c r="A13" s="110"/>
      <c r="B13" s="112"/>
      <c r="C13" s="113" t="s">
        <v>128</v>
      </c>
      <c r="D13" s="55"/>
      <c r="E13" s="55"/>
      <c r="F13" s="55"/>
      <c r="G13" s="55"/>
      <c r="H13" s="55"/>
      <c r="I13" s="55"/>
      <c r="J13" s="110"/>
    </row>
    <row r="14" spans="1:10" s="111" customFormat="1" x14ac:dyDescent="0.25">
      <c r="A14" s="110"/>
      <c r="B14" s="112"/>
      <c r="C14" s="113" t="s">
        <v>129</v>
      </c>
      <c r="D14" s="55"/>
      <c r="E14" s="55"/>
      <c r="F14" s="55"/>
      <c r="G14" s="55"/>
      <c r="H14" s="55"/>
      <c r="I14" s="55"/>
      <c r="J14" s="110"/>
    </row>
    <row r="15" spans="1:10" s="111" customFormat="1" x14ac:dyDescent="0.25">
      <c r="A15" s="110"/>
      <c r="B15" s="112"/>
      <c r="C15" s="113" t="s">
        <v>130</v>
      </c>
      <c r="D15" s="55"/>
      <c r="E15" s="55"/>
      <c r="F15" s="55"/>
      <c r="G15" s="55"/>
      <c r="H15" s="55"/>
      <c r="I15" s="55"/>
      <c r="J15" s="110"/>
    </row>
    <row r="16" spans="1:10" s="111" customFormat="1" x14ac:dyDescent="0.25">
      <c r="A16" s="110"/>
      <c r="B16" s="112"/>
      <c r="C16" s="113" t="s">
        <v>131</v>
      </c>
      <c r="D16" s="55"/>
      <c r="E16" s="55"/>
      <c r="F16" s="55"/>
      <c r="G16" s="55"/>
      <c r="H16" s="55"/>
      <c r="I16" s="55"/>
      <c r="J16" s="110"/>
    </row>
    <row r="17" spans="1:10" s="111" customFormat="1" x14ac:dyDescent="0.25">
      <c r="A17" s="110"/>
      <c r="B17" s="112"/>
      <c r="C17" s="113" t="s">
        <v>132</v>
      </c>
      <c r="D17" s="55"/>
      <c r="E17" s="55"/>
      <c r="F17" s="55"/>
      <c r="G17" s="55"/>
      <c r="H17" s="55"/>
      <c r="I17" s="55"/>
      <c r="J17" s="110"/>
    </row>
    <row r="18" spans="1:10" s="111" customFormat="1" x14ac:dyDescent="0.25">
      <c r="A18" s="110"/>
      <c r="B18" s="112"/>
      <c r="C18" s="113" t="s">
        <v>133</v>
      </c>
      <c r="D18" s="55"/>
      <c r="E18" s="55"/>
      <c r="F18" s="55"/>
      <c r="G18" s="55"/>
      <c r="H18" s="55"/>
      <c r="I18" s="55"/>
      <c r="J18" s="110"/>
    </row>
    <row r="19" spans="1:10" s="111" customFormat="1" x14ac:dyDescent="0.25">
      <c r="A19" s="110"/>
      <c r="B19" s="112"/>
      <c r="C19" s="113" t="s">
        <v>134</v>
      </c>
      <c r="D19" s="55"/>
      <c r="E19" s="55"/>
      <c r="F19" s="55"/>
      <c r="G19" s="55"/>
      <c r="H19" s="55"/>
      <c r="I19" s="55"/>
      <c r="J19" s="110"/>
    </row>
    <row r="20" spans="1:10" s="111" customFormat="1" x14ac:dyDescent="0.25">
      <c r="A20" s="110"/>
      <c r="B20" s="112"/>
      <c r="C20" s="113" t="s">
        <v>77</v>
      </c>
      <c r="D20" s="55"/>
      <c r="E20" s="55"/>
      <c r="F20" s="55"/>
      <c r="G20" s="55"/>
      <c r="H20" s="55"/>
      <c r="I20" s="55"/>
      <c r="J20" s="110"/>
    </row>
    <row r="21" spans="1:10" s="111" customFormat="1" ht="4.5" customHeight="1" x14ac:dyDescent="0.25">
      <c r="A21" s="110"/>
      <c r="B21" s="112"/>
      <c r="C21" s="113"/>
      <c r="D21" s="55"/>
      <c r="E21" s="55"/>
      <c r="F21" s="55"/>
      <c r="G21" s="55"/>
      <c r="H21" s="55"/>
      <c r="I21" s="55"/>
      <c r="J21" s="110"/>
    </row>
    <row r="22" spans="1:10" s="116" customFormat="1" x14ac:dyDescent="0.25">
      <c r="A22" s="114"/>
      <c r="B22" s="178" t="s">
        <v>135</v>
      </c>
      <c r="C22" s="179"/>
      <c r="D22" s="115">
        <f>SUM(D23:D29)</f>
        <v>7668268</v>
      </c>
      <c r="E22" s="115">
        <f t="shared" ref="E22:I22" si="0">SUM(E23:E29)</f>
        <v>13029265</v>
      </c>
      <c r="F22" s="115">
        <f t="shared" si="0"/>
        <v>20697533</v>
      </c>
      <c r="G22" s="115">
        <f t="shared" si="0"/>
        <v>19833478</v>
      </c>
      <c r="H22" s="115">
        <f t="shared" si="0"/>
        <v>19830462</v>
      </c>
      <c r="I22" s="115">
        <f t="shared" si="0"/>
        <v>864055</v>
      </c>
      <c r="J22" s="114"/>
    </row>
    <row r="23" spans="1:10" s="111" customFormat="1" x14ac:dyDescent="0.25">
      <c r="A23" s="110"/>
      <c r="B23" s="112"/>
      <c r="C23" s="113" t="s">
        <v>136</v>
      </c>
      <c r="D23" s="117"/>
      <c r="E23" s="117"/>
      <c r="F23" s="117"/>
      <c r="G23" s="117"/>
      <c r="H23" s="117"/>
      <c r="I23" s="117"/>
      <c r="J23" s="110"/>
    </row>
    <row r="24" spans="1:10" s="111" customFormat="1" x14ac:dyDescent="0.25">
      <c r="A24" s="110"/>
      <c r="B24" s="112"/>
      <c r="C24" s="113" t="s">
        <v>137</v>
      </c>
      <c r="D24" s="117"/>
      <c r="E24" s="117"/>
      <c r="F24" s="117"/>
      <c r="G24" s="117"/>
      <c r="H24" s="117"/>
      <c r="I24" s="117"/>
      <c r="J24" s="110"/>
    </row>
    <row r="25" spans="1:10" s="111" customFormat="1" x14ac:dyDescent="0.25">
      <c r="A25" s="110"/>
      <c r="B25" s="112"/>
      <c r="C25" s="113" t="s">
        <v>138</v>
      </c>
      <c r="D25" s="117"/>
      <c r="E25" s="117"/>
      <c r="F25" s="117"/>
      <c r="G25" s="117"/>
      <c r="H25" s="117"/>
      <c r="I25" s="117"/>
      <c r="J25" s="110"/>
    </row>
    <row r="26" spans="1:10" s="111" customFormat="1" x14ac:dyDescent="0.25">
      <c r="A26" s="110"/>
      <c r="B26" s="112"/>
      <c r="C26" s="113" t="s">
        <v>139</v>
      </c>
      <c r="D26" s="117"/>
      <c r="E26" s="117"/>
      <c r="F26" s="117"/>
      <c r="G26" s="117"/>
      <c r="H26" s="117"/>
      <c r="I26" s="117"/>
      <c r="J26" s="110"/>
    </row>
    <row r="27" spans="1:10" s="111" customFormat="1" x14ac:dyDescent="0.25">
      <c r="A27" s="110"/>
      <c r="B27" s="112"/>
      <c r="C27" s="113" t="s">
        <v>140</v>
      </c>
      <c r="D27" s="117"/>
      <c r="E27" s="117"/>
      <c r="F27" s="117"/>
      <c r="G27" s="117"/>
      <c r="H27" s="117"/>
      <c r="I27" s="117"/>
      <c r="J27" s="110"/>
    </row>
    <row r="28" spans="1:10" s="111" customFormat="1" x14ac:dyDescent="0.25">
      <c r="A28" s="110"/>
      <c r="B28" s="112"/>
      <c r="C28" s="113" t="s">
        <v>141</v>
      </c>
      <c r="D28" s="117"/>
      <c r="E28" s="117"/>
      <c r="F28" s="117"/>
      <c r="G28" s="117"/>
      <c r="H28" s="117"/>
      <c r="I28" s="117"/>
      <c r="J28" s="110"/>
    </row>
    <row r="29" spans="1:10" s="111" customFormat="1" x14ac:dyDescent="0.25">
      <c r="A29" s="110"/>
      <c r="B29" s="112"/>
      <c r="C29" s="113" t="s">
        <v>142</v>
      </c>
      <c r="D29" s="117">
        <v>7668268</v>
      </c>
      <c r="E29" s="117">
        <v>13029265</v>
      </c>
      <c r="F29" s="117">
        <f>D29+E29</f>
        <v>20697533</v>
      </c>
      <c r="G29" s="117">
        <v>19833478</v>
      </c>
      <c r="H29" s="117">
        <f>G29-3016</f>
        <v>19830462</v>
      </c>
      <c r="I29" s="117">
        <f>F29-G29</f>
        <v>864055</v>
      </c>
      <c r="J29" s="110"/>
    </row>
    <row r="30" spans="1:10" s="111" customFormat="1" ht="4.5" customHeight="1" x14ac:dyDescent="0.25">
      <c r="A30" s="110"/>
      <c r="B30" s="112"/>
      <c r="C30" s="113"/>
      <c r="D30" s="117"/>
      <c r="E30" s="117"/>
      <c r="F30" s="117"/>
      <c r="G30" s="117"/>
      <c r="H30" s="117"/>
      <c r="I30" s="117"/>
      <c r="J30" s="110"/>
    </row>
    <row r="31" spans="1:10" s="116" customFormat="1" x14ac:dyDescent="0.25">
      <c r="A31" s="114"/>
      <c r="B31" s="178" t="s">
        <v>143</v>
      </c>
      <c r="C31" s="179"/>
      <c r="D31" s="118"/>
      <c r="E31" s="118"/>
      <c r="F31" s="118"/>
      <c r="G31" s="118"/>
      <c r="H31" s="118"/>
      <c r="I31" s="118"/>
      <c r="J31" s="114"/>
    </row>
    <row r="32" spans="1:10" s="111" customFormat="1" x14ac:dyDescent="0.25">
      <c r="A32" s="110"/>
      <c r="B32" s="112"/>
      <c r="C32" s="113" t="s">
        <v>144</v>
      </c>
      <c r="D32" s="117"/>
      <c r="E32" s="117"/>
      <c r="F32" s="117"/>
      <c r="G32" s="117"/>
      <c r="H32" s="117"/>
      <c r="I32" s="117"/>
      <c r="J32" s="110"/>
    </row>
    <row r="33" spans="1:10" s="111" customFormat="1" x14ac:dyDescent="0.25">
      <c r="A33" s="110"/>
      <c r="B33" s="112"/>
      <c r="C33" s="113" t="s">
        <v>145</v>
      </c>
      <c r="D33" s="117"/>
      <c r="E33" s="117"/>
      <c r="F33" s="117"/>
      <c r="G33" s="117"/>
      <c r="H33" s="117"/>
      <c r="I33" s="117"/>
      <c r="J33" s="110"/>
    </row>
    <row r="34" spans="1:10" s="111" customFormat="1" x14ac:dyDescent="0.25">
      <c r="A34" s="110"/>
      <c r="B34" s="112"/>
      <c r="C34" s="113" t="s">
        <v>146</v>
      </c>
      <c r="D34" s="117"/>
      <c r="E34" s="117"/>
      <c r="F34" s="117"/>
      <c r="G34" s="117"/>
      <c r="H34" s="117"/>
      <c r="I34" s="117"/>
      <c r="J34" s="110"/>
    </row>
    <row r="35" spans="1:10" s="111" customFormat="1" x14ac:dyDescent="0.25">
      <c r="A35" s="110"/>
      <c r="B35" s="112"/>
      <c r="C35" s="113" t="s">
        <v>147</v>
      </c>
      <c r="D35" s="117"/>
      <c r="E35" s="117"/>
      <c r="F35" s="117"/>
      <c r="G35" s="117"/>
      <c r="H35" s="117"/>
      <c r="I35" s="117"/>
      <c r="J35" s="110"/>
    </row>
    <row r="36" spans="1:10" s="111" customFormat="1" x14ac:dyDescent="0.25">
      <c r="A36" s="110"/>
      <c r="B36" s="112"/>
      <c r="C36" s="113" t="s">
        <v>148</v>
      </c>
      <c r="D36" s="117"/>
      <c r="E36" s="117"/>
      <c r="F36" s="117"/>
      <c r="G36" s="117"/>
      <c r="H36" s="117"/>
      <c r="I36" s="117"/>
      <c r="J36" s="110"/>
    </row>
    <row r="37" spans="1:10" s="111" customFormat="1" x14ac:dyDescent="0.25">
      <c r="A37" s="110"/>
      <c r="B37" s="112"/>
      <c r="C37" s="113" t="s">
        <v>149</v>
      </c>
      <c r="D37" s="117"/>
      <c r="E37" s="117"/>
      <c r="F37" s="117"/>
      <c r="G37" s="117"/>
      <c r="H37" s="117"/>
      <c r="I37" s="117"/>
      <c r="J37" s="110"/>
    </row>
    <row r="38" spans="1:10" s="111" customFormat="1" x14ac:dyDescent="0.25">
      <c r="A38" s="110"/>
      <c r="B38" s="112"/>
      <c r="C38" s="113" t="s">
        <v>150</v>
      </c>
      <c r="D38" s="117"/>
      <c r="E38" s="117"/>
      <c r="F38" s="117"/>
      <c r="G38" s="117"/>
      <c r="H38" s="117"/>
      <c r="I38" s="117"/>
      <c r="J38" s="110"/>
    </row>
    <row r="39" spans="1:10" s="111" customFormat="1" x14ac:dyDescent="0.25">
      <c r="A39" s="110"/>
      <c r="B39" s="112"/>
      <c r="C39" s="113" t="s">
        <v>151</v>
      </c>
      <c r="D39" s="117"/>
      <c r="E39" s="117"/>
      <c r="F39" s="117"/>
      <c r="G39" s="117"/>
      <c r="H39" s="117"/>
      <c r="I39" s="117"/>
      <c r="J39" s="110"/>
    </row>
    <row r="40" spans="1:10" s="111" customFormat="1" x14ac:dyDescent="0.25">
      <c r="A40" s="110"/>
      <c r="B40" s="112"/>
      <c r="C40" s="113" t="s">
        <v>152</v>
      </c>
      <c r="D40" s="117"/>
      <c r="E40" s="117"/>
      <c r="F40" s="117"/>
      <c r="G40" s="117"/>
      <c r="H40" s="117"/>
      <c r="I40" s="117"/>
      <c r="J40" s="110"/>
    </row>
    <row r="41" spans="1:10" s="111" customFormat="1" x14ac:dyDescent="0.25">
      <c r="A41" s="110"/>
      <c r="B41" s="112"/>
      <c r="C41" s="113"/>
      <c r="D41" s="117"/>
      <c r="E41" s="117"/>
      <c r="F41" s="117"/>
      <c r="G41" s="117"/>
      <c r="H41" s="117"/>
      <c r="I41" s="117"/>
      <c r="J41" s="110"/>
    </row>
    <row r="42" spans="1:10" s="116" customFormat="1" x14ac:dyDescent="0.25">
      <c r="A42" s="114"/>
      <c r="B42" s="178" t="s">
        <v>153</v>
      </c>
      <c r="C42" s="179"/>
      <c r="D42" s="118"/>
      <c r="E42" s="118"/>
      <c r="F42" s="118"/>
      <c r="G42" s="118"/>
      <c r="H42" s="118"/>
      <c r="I42" s="118"/>
      <c r="J42" s="114"/>
    </row>
    <row r="43" spans="1:10" s="111" customFormat="1" x14ac:dyDescent="0.25">
      <c r="A43" s="110"/>
      <c r="B43" s="112"/>
      <c r="C43" s="113" t="s">
        <v>154</v>
      </c>
      <c r="D43" s="117"/>
      <c r="E43" s="117"/>
      <c r="F43" s="117"/>
      <c r="G43" s="117"/>
      <c r="H43" s="117"/>
      <c r="I43" s="117"/>
      <c r="J43" s="110"/>
    </row>
    <row r="44" spans="1:10" s="111" customFormat="1" ht="24" x14ac:dyDescent="0.25">
      <c r="A44" s="110"/>
      <c r="B44" s="112"/>
      <c r="C44" s="113" t="s">
        <v>155</v>
      </c>
      <c r="D44" s="117"/>
      <c r="E44" s="117"/>
      <c r="F44" s="117"/>
      <c r="G44" s="117"/>
      <c r="H44" s="117"/>
      <c r="I44" s="117"/>
      <c r="J44" s="110"/>
    </row>
    <row r="45" spans="1:10" s="111" customFormat="1" x14ac:dyDescent="0.25">
      <c r="A45" s="110"/>
      <c r="B45" s="112"/>
      <c r="C45" s="113" t="s">
        <v>156</v>
      </c>
      <c r="D45" s="117"/>
      <c r="E45" s="117"/>
      <c r="F45" s="117"/>
      <c r="G45" s="117"/>
      <c r="H45" s="117"/>
      <c r="I45" s="117"/>
      <c r="J45" s="110"/>
    </row>
    <row r="46" spans="1:10" s="111" customFormat="1" x14ac:dyDescent="0.25">
      <c r="A46" s="110"/>
      <c r="B46" s="112"/>
      <c r="C46" s="113" t="s">
        <v>157</v>
      </c>
      <c r="D46" s="117"/>
      <c r="E46" s="117"/>
      <c r="F46" s="117"/>
      <c r="G46" s="117"/>
      <c r="H46" s="117"/>
      <c r="I46" s="117"/>
      <c r="J46" s="110"/>
    </row>
    <row r="47" spans="1:10" s="111" customFormat="1" x14ac:dyDescent="0.25">
      <c r="A47" s="110"/>
      <c r="B47" s="119"/>
      <c r="C47" s="120"/>
      <c r="D47" s="121"/>
      <c r="E47" s="121"/>
      <c r="F47" s="121"/>
      <c r="G47" s="121"/>
      <c r="H47" s="121"/>
      <c r="I47" s="121"/>
      <c r="J47" s="110"/>
    </row>
    <row r="48" spans="1:10" s="116" customFormat="1" ht="24" customHeight="1" x14ac:dyDescent="0.25">
      <c r="A48" s="114"/>
      <c r="B48" s="122"/>
      <c r="C48" s="123" t="s">
        <v>48</v>
      </c>
      <c r="D48" s="124">
        <f>D22</f>
        <v>7668268</v>
      </c>
      <c r="E48" s="124">
        <f t="shared" ref="E48:I48" si="1">E22</f>
        <v>13029265</v>
      </c>
      <c r="F48" s="124">
        <f t="shared" si="1"/>
        <v>20697533</v>
      </c>
      <c r="G48" s="124">
        <f t="shared" si="1"/>
        <v>19833478</v>
      </c>
      <c r="H48" s="124">
        <f t="shared" si="1"/>
        <v>19830462</v>
      </c>
      <c r="I48" s="124">
        <f t="shared" si="1"/>
        <v>864055</v>
      </c>
      <c r="J48" s="114"/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0866141732283472" right="0.70866141732283472" top="0.74803149606299213" bottom="0.74803149606299213" header="0.31496062992125984" footer="0.31496062992125984"/>
  <pageSetup scale="83" orientation="landscape" verticalDpi="0" r:id="rId1"/>
  <headerFooter>
    <oddHeader>&amp;CSECTOR PARAESTATAL</oddHeader>
    <oddFooter>&amp;CPRESUPUESTARIA/7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view="pageLayout" topLeftCell="A37" zoomScaleNormal="100" workbookViewId="0">
      <selection activeCell="E58" sqref="E58:E59"/>
    </sheetView>
  </sheetViews>
  <sheetFormatPr baseColWidth="10" defaultRowHeight="12" x14ac:dyDescent="0.2"/>
  <cols>
    <col min="1" max="1" width="3" style="64" customWidth="1"/>
    <col min="2" max="2" width="18.5703125" style="64" customWidth="1"/>
    <col min="3" max="3" width="19" style="64" customWidth="1"/>
    <col min="4" max="7" width="11.42578125" style="64"/>
    <col min="8" max="8" width="13.42578125" style="64" customWidth="1"/>
    <col min="9" max="9" width="10" style="64" customWidth="1"/>
    <col min="10" max="10" width="3" style="64" customWidth="1"/>
    <col min="11" max="16384" width="11.42578125" style="64"/>
  </cols>
  <sheetData>
    <row r="1" spans="1:10" x14ac:dyDescent="0.2">
      <c r="A1" s="46"/>
      <c r="B1" s="46"/>
      <c r="C1" s="46"/>
      <c r="D1" s="46"/>
      <c r="E1" s="46"/>
      <c r="F1" s="46"/>
      <c r="G1" s="46"/>
      <c r="H1" s="46"/>
      <c r="I1" s="46"/>
      <c r="J1" s="46"/>
    </row>
    <row r="2" spans="1:10" x14ac:dyDescent="0.2">
      <c r="A2" s="46"/>
      <c r="B2" s="157" t="s">
        <v>0</v>
      </c>
      <c r="C2" s="158"/>
      <c r="D2" s="158"/>
      <c r="E2" s="158"/>
      <c r="F2" s="158"/>
      <c r="G2" s="158"/>
      <c r="H2" s="158"/>
      <c r="I2" s="159"/>
      <c r="J2" s="46"/>
    </row>
    <row r="3" spans="1:10" x14ac:dyDescent="0.2">
      <c r="A3" s="46"/>
      <c r="B3" s="160" t="s">
        <v>1</v>
      </c>
      <c r="C3" s="161"/>
      <c r="D3" s="161"/>
      <c r="E3" s="161"/>
      <c r="F3" s="161"/>
      <c r="G3" s="161"/>
      <c r="H3" s="161"/>
      <c r="I3" s="162"/>
      <c r="J3" s="46"/>
    </row>
    <row r="4" spans="1:10" x14ac:dyDescent="0.2">
      <c r="A4" s="46"/>
      <c r="B4" s="160" t="s">
        <v>158</v>
      </c>
      <c r="C4" s="161"/>
      <c r="D4" s="161"/>
      <c r="E4" s="161"/>
      <c r="F4" s="161"/>
      <c r="G4" s="161"/>
      <c r="H4" s="161"/>
      <c r="I4" s="162"/>
      <c r="J4" s="46"/>
    </row>
    <row r="5" spans="1:10" x14ac:dyDescent="0.2">
      <c r="A5" s="46"/>
      <c r="B5" s="163" t="s">
        <v>126</v>
      </c>
      <c r="C5" s="164"/>
      <c r="D5" s="164"/>
      <c r="E5" s="164"/>
      <c r="F5" s="164"/>
      <c r="G5" s="164"/>
      <c r="H5" s="164"/>
      <c r="I5" s="165"/>
      <c r="J5" s="46"/>
    </row>
    <row r="6" spans="1:10" x14ac:dyDescent="0.2">
      <c r="A6" s="46"/>
      <c r="B6" s="46"/>
      <c r="C6" s="46"/>
      <c r="D6" s="46"/>
      <c r="E6" s="46"/>
      <c r="F6" s="46"/>
      <c r="G6" s="46"/>
      <c r="H6" s="46"/>
      <c r="I6" s="46"/>
      <c r="J6" s="46"/>
    </row>
    <row r="7" spans="1:10" x14ac:dyDescent="0.2">
      <c r="A7" s="46"/>
      <c r="B7" s="180" t="s">
        <v>159</v>
      </c>
      <c r="C7" s="180"/>
      <c r="D7" s="180" t="s">
        <v>160</v>
      </c>
      <c r="E7" s="180"/>
      <c r="F7" s="180" t="s">
        <v>161</v>
      </c>
      <c r="G7" s="180"/>
      <c r="H7" s="180" t="s">
        <v>162</v>
      </c>
      <c r="I7" s="180"/>
      <c r="J7" s="46"/>
    </row>
    <row r="8" spans="1:10" x14ac:dyDescent="0.2">
      <c r="A8" s="46"/>
      <c r="B8" s="180"/>
      <c r="C8" s="180"/>
      <c r="D8" s="180" t="s">
        <v>163</v>
      </c>
      <c r="E8" s="180"/>
      <c r="F8" s="180" t="s">
        <v>164</v>
      </c>
      <c r="G8" s="180"/>
      <c r="H8" s="180" t="s">
        <v>165</v>
      </c>
      <c r="I8" s="180"/>
      <c r="J8" s="46"/>
    </row>
    <row r="9" spans="1:10" x14ac:dyDescent="0.2">
      <c r="A9" s="46"/>
      <c r="B9" s="160" t="s">
        <v>166</v>
      </c>
      <c r="C9" s="161"/>
      <c r="D9" s="161"/>
      <c r="E9" s="161"/>
      <c r="F9" s="161"/>
      <c r="G9" s="161"/>
      <c r="H9" s="161"/>
      <c r="I9" s="162"/>
      <c r="J9" s="46"/>
    </row>
    <row r="10" spans="1:10" x14ac:dyDescent="0.2">
      <c r="A10" s="46"/>
      <c r="B10" s="181"/>
      <c r="C10" s="181"/>
      <c r="D10" s="181"/>
      <c r="E10" s="181"/>
      <c r="F10" s="181"/>
      <c r="G10" s="181"/>
      <c r="H10" s="181"/>
      <c r="I10" s="181"/>
      <c r="J10" s="46"/>
    </row>
    <row r="11" spans="1:10" x14ac:dyDescent="0.2">
      <c r="A11" s="46"/>
      <c r="B11" s="181"/>
      <c r="C11" s="181"/>
      <c r="D11" s="181"/>
      <c r="E11" s="181"/>
      <c r="F11" s="181"/>
      <c r="G11" s="181"/>
      <c r="H11" s="181"/>
      <c r="I11" s="181"/>
      <c r="J11" s="46"/>
    </row>
    <row r="12" spans="1:10" x14ac:dyDescent="0.2">
      <c r="A12" s="46"/>
      <c r="B12" s="181"/>
      <c r="C12" s="181"/>
      <c r="D12" s="181"/>
      <c r="E12" s="181"/>
      <c r="F12" s="181"/>
      <c r="G12" s="181"/>
      <c r="H12" s="181"/>
      <c r="I12" s="181"/>
      <c r="J12" s="46"/>
    </row>
    <row r="13" spans="1:10" x14ac:dyDescent="0.2">
      <c r="A13" s="46"/>
      <c r="B13" s="181"/>
      <c r="C13" s="181"/>
      <c r="D13" s="181"/>
      <c r="E13" s="181"/>
      <c r="F13" s="181"/>
      <c r="G13" s="181"/>
      <c r="H13" s="181"/>
      <c r="I13" s="181"/>
      <c r="J13" s="46"/>
    </row>
    <row r="14" spans="1:10" x14ac:dyDescent="0.2">
      <c r="A14" s="46"/>
      <c r="B14" s="181"/>
      <c r="C14" s="181"/>
      <c r="D14" s="181"/>
      <c r="E14" s="181"/>
      <c r="F14" s="181"/>
      <c r="G14" s="181"/>
      <c r="H14" s="181"/>
      <c r="I14" s="181"/>
      <c r="J14" s="46"/>
    </row>
    <row r="15" spans="1:10" x14ac:dyDescent="0.2">
      <c r="A15" s="46"/>
      <c r="B15" s="181"/>
      <c r="C15" s="181"/>
      <c r="D15" s="181"/>
      <c r="E15" s="181"/>
      <c r="F15" s="181"/>
      <c r="G15" s="181"/>
      <c r="H15" s="181"/>
      <c r="I15" s="181"/>
      <c r="J15" s="46"/>
    </row>
    <row r="16" spans="1:10" x14ac:dyDescent="0.2">
      <c r="A16" s="46"/>
      <c r="B16" s="181"/>
      <c r="C16" s="181"/>
      <c r="D16" s="181"/>
      <c r="E16" s="181"/>
      <c r="F16" s="181"/>
      <c r="G16" s="181"/>
      <c r="H16" s="181"/>
      <c r="I16" s="181"/>
      <c r="J16" s="46"/>
    </row>
    <row r="17" spans="1:10" x14ac:dyDescent="0.2">
      <c r="A17" s="46"/>
      <c r="B17" s="181"/>
      <c r="C17" s="181"/>
      <c r="D17" s="181"/>
      <c r="E17" s="181"/>
      <c r="F17" s="181"/>
      <c r="G17" s="181"/>
      <c r="H17" s="181"/>
      <c r="I17" s="181"/>
      <c r="J17" s="46"/>
    </row>
    <row r="18" spans="1:10" x14ac:dyDescent="0.2">
      <c r="A18" s="46"/>
      <c r="B18" s="181"/>
      <c r="C18" s="181"/>
      <c r="D18" s="181"/>
      <c r="E18" s="181"/>
      <c r="F18" s="181"/>
      <c r="G18" s="181"/>
      <c r="H18" s="181"/>
      <c r="I18" s="181"/>
      <c r="J18" s="46"/>
    </row>
    <row r="19" spans="1:10" x14ac:dyDescent="0.2">
      <c r="A19" s="46"/>
      <c r="B19" s="181" t="s">
        <v>167</v>
      </c>
      <c r="C19" s="181"/>
      <c r="D19" s="181">
        <v>0</v>
      </c>
      <c r="E19" s="181"/>
      <c r="F19" s="181">
        <v>0</v>
      </c>
      <c r="G19" s="181"/>
      <c r="H19" s="181">
        <v>0</v>
      </c>
      <c r="I19" s="181"/>
      <c r="J19" s="46"/>
    </row>
    <row r="20" spans="1:10" x14ac:dyDescent="0.2">
      <c r="A20" s="46"/>
      <c r="B20" s="181"/>
      <c r="C20" s="181"/>
      <c r="D20" s="181"/>
      <c r="E20" s="181"/>
      <c r="F20" s="181"/>
      <c r="G20" s="181"/>
      <c r="H20" s="181"/>
      <c r="I20" s="181"/>
      <c r="J20" s="46"/>
    </row>
    <row r="21" spans="1:10" x14ac:dyDescent="0.2">
      <c r="A21" s="46"/>
      <c r="B21" s="160" t="s">
        <v>168</v>
      </c>
      <c r="C21" s="161"/>
      <c r="D21" s="161"/>
      <c r="E21" s="161"/>
      <c r="F21" s="161"/>
      <c r="G21" s="161"/>
      <c r="H21" s="161"/>
      <c r="I21" s="162"/>
      <c r="J21" s="46"/>
    </row>
    <row r="22" spans="1:10" x14ac:dyDescent="0.2">
      <c r="A22" s="46"/>
      <c r="B22" s="181"/>
      <c r="C22" s="181"/>
      <c r="D22" s="181"/>
      <c r="E22" s="181"/>
      <c r="F22" s="181"/>
      <c r="G22" s="181"/>
      <c r="H22" s="181"/>
      <c r="I22" s="181"/>
      <c r="J22" s="46"/>
    </row>
    <row r="23" spans="1:10" x14ac:dyDescent="0.2">
      <c r="A23" s="46"/>
      <c r="B23" s="181"/>
      <c r="C23" s="181"/>
      <c r="D23" s="181"/>
      <c r="E23" s="181"/>
      <c r="F23" s="181"/>
      <c r="G23" s="181"/>
      <c r="H23" s="181"/>
      <c r="I23" s="181"/>
      <c r="J23" s="46"/>
    </row>
    <row r="24" spans="1:10" x14ac:dyDescent="0.2">
      <c r="A24" s="46"/>
      <c r="B24" s="181"/>
      <c r="C24" s="181"/>
      <c r="D24" s="181"/>
      <c r="E24" s="181"/>
      <c r="F24" s="181"/>
      <c r="G24" s="181"/>
      <c r="H24" s="181"/>
      <c r="I24" s="181"/>
      <c r="J24" s="46"/>
    </row>
    <row r="25" spans="1:10" x14ac:dyDescent="0.2">
      <c r="A25" s="46"/>
      <c r="B25" s="181"/>
      <c r="C25" s="181"/>
      <c r="D25" s="181"/>
      <c r="E25" s="181"/>
      <c r="F25" s="181"/>
      <c r="G25" s="181"/>
      <c r="H25" s="181"/>
      <c r="I25" s="181"/>
      <c r="J25" s="46"/>
    </row>
    <row r="26" spans="1:10" x14ac:dyDescent="0.2">
      <c r="A26" s="46"/>
      <c r="B26" s="181"/>
      <c r="C26" s="181"/>
      <c r="D26" s="181"/>
      <c r="E26" s="181"/>
      <c r="F26" s="181"/>
      <c r="G26" s="181"/>
      <c r="H26" s="181"/>
      <c r="I26" s="181"/>
      <c r="J26" s="46"/>
    </row>
    <row r="27" spans="1:10" x14ac:dyDescent="0.2">
      <c r="A27" s="46"/>
      <c r="B27" s="181"/>
      <c r="C27" s="181"/>
      <c r="D27" s="181"/>
      <c r="E27" s="181"/>
      <c r="F27" s="181"/>
      <c r="G27" s="181"/>
      <c r="H27" s="181"/>
      <c r="I27" s="181"/>
      <c r="J27" s="46"/>
    </row>
    <row r="28" spans="1:10" x14ac:dyDescent="0.2">
      <c r="A28" s="46"/>
      <c r="B28" s="181"/>
      <c r="C28" s="181"/>
      <c r="D28" s="181"/>
      <c r="E28" s="181"/>
      <c r="F28" s="181"/>
      <c r="G28" s="181"/>
      <c r="H28" s="181"/>
      <c r="I28" s="181"/>
      <c r="J28" s="46"/>
    </row>
    <row r="29" spans="1:10" x14ac:dyDescent="0.2">
      <c r="A29" s="46"/>
      <c r="B29" s="181"/>
      <c r="C29" s="181"/>
      <c r="D29" s="181"/>
      <c r="E29" s="181"/>
      <c r="F29" s="181"/>
      <c r="G29" s="181"/>
      <c r="H29" s="181"/>
      <c r="I29" s="181"/>
      <c r="J29" s="46"/>
    </row>
    <row r="30" spans="1:10" x14ac:dyDescent="0.2">
      <c r="A30" s="46"/>
      <c r="B30" s="181"/>
      <c r="C30" s="181"/>
      <c r="D30" s="181"/>
      <c r="E30" s="181"/>
      <c r="F30" s="181"/>
      <c r="G30" s="181"/>
      <c r="H30" s="181"/>
      <c r="I30" s="181"/>
      <c r="J30" s="46"/>
    </row>
    <row r="31" spans="1:10" x14ac:dyDescent="0.2">
      <c r="A31" s="46"/>
      <c r="B31" s="181" t="s">
        <v>169</v>
      </c>
      <c r="C31" s="181"/>
      <c r="D31" s="181">
        <v>0</v>
      </c>
      <c r="E31" s="181"/>
      <c r="F31" s="181">
        <v>0</v>
      </c>
      <c r="G31" s="181"/>
      <c r="H31" s="181">
        <v>0</v>
      </c>
      <c r="I31" s="181"/>
      <c r="J31" s="46"/>
    </row>
    <row r="32" spans="1:10" x14ac:dyDescent="0.2">
      <c r="A32" s="46"/>
      <c r="B32" s="181"/>
      <c r="C32" s="181"/>
      <c r="D32" s="181"/>
      <c r="E32" s="181"/>
      <c r="F32" s="181"/>
      <c r="G32" s="181"/>
      <c r="H32" s="181"/>
      <c r="I32" s="181"/>
      <c r="J32" s="46"/>
    </row>
    <row r="33" spans="1:10" x14ac:dyDescent="0.2">
      <c r="A33" s="46"/>
      <c r="B33" s="182" t="s">
        <v>170</v>
      </c>
      <c r="C33" s="183"/>
      <c r="D33" s="182">
        <f>+D19+D31</f>
        <v>0</v>
      </c>
      <c r="E33" s="183"/>
      <c r="F33" s="182">
        <f>+F19+F31</f>
        <v>0</v>
      </c>
      <c r="G33" s="183"/>
      <c r="H33" s="182">
        <f>+H19+H31</f>
        <v>0</v>
      </c>
      <c r="I33" s="183"/>
      <c r="J33" s="46"/>
    </row>
    <row r="34" spans="1:10" x14ac:dyDescent="0.2">
      <c r="A34" s="46"/>
      <c r="B34" s="46"/>
      <c r="C34" s="46"/>
      <c r="D34" s="46"/>
      <c r="E34" s="46"/>
      <c r="F34" s="46"/>
      <c r="G34" s="46"/>
      <c r="H34" s="46"/>
      <c r="I34" s="46"/>
      <c r="J34" s="46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0866141732283472" right="0.70866141732283472" top="0.74803149606299213" bottom="0.74803149606299213" header="0.31496062992125984" footer="0.31496062992125984"/>
  <pageSetup orientation="landscape" verticalDpi="0" r:id="rId1"/>
  <headerFooter>
    <oddHeader>&amp;CENTIDAD FEDERATIVA DE TLAXCALA</oddHeader>
    <oddFooter>&amp;CPRESUPUESTARIA/8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view="pageLayout" topLeftCell="A40" zoomScaleNormal="100" workbookViewId="0">
      <selection activeCell="F53" sqref="F53"/>
    </sheetView>
  </sheetViews>
  <sheetFormatPr baseColWidth="10" defaultRowHeight="12" x14ac:dyDescent="0.2"/>
  <cols>
    <col min="1" max="1" width="2.7109375" style="46" customWidth="1"/>
    <col min="2" max="2" width="17.5703125" style="64" customWidth="1"/>
    <col min="3" max="3" width="14.7109375" style="64" customWidth="1"/>
    <col min="4" max="7" width="11.42578125" style="64"/>
    <col min="8" max="8" width="4" style="46" customWidth="1"/>
    <col min="9" max="16384" width="11.42578125" style="64"/>
  </cols>
  <sheetData>
    <row r="1" spans="2:7" x14ac:dyDescent="0.2">
      <c r="B1" s="46"/>
      <c r="C1" s="46"/>
      <c r="D1" s="46"/>
      <c r="E1" s="46"/>
      <c r="F1" s="46"/>
      <c r="G1" s="46"/>
    </row>
    <row r="2" spans="2:7" x14ac:dyDescent="0.2">
      <c r="B2" s="157" t="s">
        <v>0</v>
      </c>
      <c r="C2" s="158"/>
      <c r="D2" s="158"/>
      <c r="E2" s="158"/>
      <c r="F2" s="158"/>
      <c r="G2" s="159"/>
    </row>
    <row r="3" spans="2:7" x14ac:dyDescent="0.2">
      <c r="B3" s="160" t="s">
        <v>1</v>
      </c>
      <c r="C3" s="161"/>
      <c r="D3" s="161"/>
      <c r="E3" s="161"/>
      <c r="F3" s="161"/>
      <c r="G3" s="162"/>
    </row>
    <row r="4" spans="2:7" x14ac:dyDescent="0.2">
      <c r="B4" s="160" t="s">
        <v>171</v>
      </c>
      <c r="C4" s="161"/>
      <c r="D4" s="161"/>
      <c r="E4" s="161"/>
      <c r="F4" s="161"/>
      <c r="G4" s="162"/>
    </row>
    <row r="5" spans="2:7" x14ac:dyDescent="0.2">
      <c r="B5" s="163" t="s">
        <v>3</v>
      </c>
      <c r="C5" s="164"/>
      <c r="D5" s="164"/>
      <c r="E5" s="164"/>
      <c r="F5" s="164"/>
      <c r="G5" s="165"/>
    </row>
    <row r="6" spans="2:7" x14ac:dyDescent="0.2">
      <c r="B6" s="46"/>
      <c r="C6" s="46"/>
      <c r="D6" s="46"/>
      <c r="E6" s="46"/>
      <c r="F6" s="46"/>
      <c r="G6" s="46"/>
    </row>
    <row r="7" spans="2:7" x14ac:dyDescent="0.2">
      <c r="B7" s="180" t="s">
        <v>159</v>
      </c>
      <c r="C7" s="180"/>
      <c r="D7" s="180" t="s">
        <v>10</v>
      </c>
      <c r="E7" s="180"/>
      <c r="F7" s="180" t="s">
        <v>44</v>
      </c>
      <c r="G7" s="180"/>
    </row>
    <row r="8" spans="2:7" x14ac:dyDescent="0.2">
      <c r="B8" s="160" t="s">
        <v>172</v>
      </c>
      <c r="C8" s="161"/>
      <c r="D8" s="161"/>
      <c r="E8" s="161"/>
      <c r="F8" s="161"/>
      <c r="G8" s="162"/>
    </row>
    <row r="9" spans="2:7" x14ac:dyDescent="0.2">
      <c r="B9" s="181"/>
      <c r="C9" s="181"/>
      <c r="D9" s="181"/>
      <c r="E9" s="181"/>
      <c r="F9" s="181"/>
      <c r="G9" s="181"/>
    </row>
    <row r="10" spans="2:7" x14ac:dyDescent="0.2">
      <c r="B10" s="181"/>
      <c r="C10" s="181"/>
      <c r="D10" s="181"/>
      <c r="E10" s="181"/>
      <c r="F10" s="181"/>
      <c r="G10" s="181"/>
    </row>
    <row r="11" spans="2:7" x14ac:dyDescent="0.2">
      <c r="B11" s="181"/>
      <c r="C11" s="181"/>
      <c r="D11" s="181"/>
      <c r="E11" s="181"/>
      <c r="F11" s="181"/>
      <c r="G11" s="181"/>
    </row>
    <row r="12" spans="2:7" x14ac:dyDescent="0.2">
      <c r="B12" s="181"/>
      <c r="C12" s="181"/>
      <c r="D12" s="181"/>
      <c r="E12" s="181"/>
      <c r="F12" s="181"/>
      <c r="G12" s="181"/>
    </row>
    <row r="13" spans="2:7" x14ac:dyDescent="0.2">
      <c r="B13" s="181"/>
      <c r="C13" s="181"/>
      <c r="D13" s="181"/>
      <c r="E13" s="181"/>
      <c r="F13" s="181"/>
      <c r="G13" s="181"/>
    </row>
    <row r="14" spans="2:7" x14ac:dyDescent="0.2">
      <c r="B14" s="181"/>
      <c r="C14" s="181"/>
      <c r="D14" s="181"/>
      <c r="E14" s="181"/>
      <c r="F14" s="181"/>
      <c r="G14" s="181"/>
    </row>
    <row r="15" spans="2:7" x14ac:dyDescent="0.2">
      <c r="B15" s="181"/>
      <c r="C15" s="181"/>
      <c r="D15" s="181"/>
      <c r="E15" s="181"/>
      <c r="F15" s="181"/>
      <c r="G15" s="181"/>
    </row>
    <row r="16" spans="2:7" x14ac:dyDescent="0.2">
      <c r="B16" s="181"/>
      <c r="C16" s="181"/>
      <c r="D16" s="181"/>
      <c r="E16" s="181"/>
      <c r="F16" s="181"/>
      <c r="G16" s="181"/>
    </row>
    <row r="17" spans="2:7" x14ac:dyDescent="0.2">
      <c r="B17" s="181"/>
      <c r="C17" s="181"/>
      <c r="D17" s="181"/>
      <c r="E17" s="181"/>
      <c r="F17" s="181"/>
      <c r="G17" s="181"/>
    </row>
    <row r="18" spans="2:7" x14ac:dyDescent="0.2">
      <c r="B18" s="181" t="s">
        <v>167</v>
      </c>
      <c r="C18" s="181"/>
      <c r="D18" s="181">
        <f>SUM(D9:E17)</f>
        <v>0</v>
      </c>
      <c r="E18" s="181"/>
      <c r="F18" s="181">
        <f>SUM(F9:G17)</f>
        <v>0</v>
      </c>
      <c r="G18" s="181"/>
    </row>
    <row r="19" spans="2:7" x14ac:dyDescent="0.2">
      <c r="B19" s="181"/>
      <c r="C19" s="181"/>
      <c r="D19" s="181"/>
      <c r="E19" s="181"/>
      <c r="F19" s="181"/>
      <c r="G19" s="181"/>
    </row>
    <row r="20" spans="2:7" x14ac:dyDescent="0.2">
      <c r="B20" s="160" t="s">
        <v>168</v>
      </c>
      <c r="C20" s="161"/>
      <c r="D20" s="161"/>
      <c r="E20" s="161"/>
      <c r="F20" s="161"/>
      <c r="G20" s="162"/>
    </row>
    <row r="21" spans="2:7" x14ac:dyDescent="0.2">
      <c r="B21" s="181"/>
      <c r="C21" s="181"/>
      <c r="D21" s="181"/>
      <c r="E21" s="181"/>
      <c r="F21" s="181"/>
      <c r="G21" s="181"/>
    </row>
    <row r="22" spans="2:7" x14ac:dyDescent="0.2">
      <c r="B22" s="181"/>
      <c r="C22" s="181"/>
      <c r="D22" s="181"/>
      <c r="E22" s="181"/>
      <c r="F22" s="181"/>
      <c r="G22" s="181"/>
    </row>
    <row r="23" spans="2:7" x14ac:dyDescent="0.2">
      <c r="B23" s="181"/>
      <c r="C23" s="181"/>
      <c r="D23" s="181"/>
      <c r="E23" s="181"/>
      <c r="F23" s="181"/>
      <c r="G23" s="181"/>
    </row>
    <row r="24" spans="2:7" x14ac:dyDescent="0.2">
      <c r="B24" s="181"/>
      <c r="C24" s="181"/>
      <c r="D24" s="181"/>
      <c r="E24" s="181"/>
      <c r="F24" s="181"/>
      <c r="G24" s="181"/>
    </row>
    <row r="25" spans="2:7" x14ac:dyDescent="0.2">
      <c r="B25" s="181"/>
      <c r="C25" s="181"/>
      <c r="D25" s="181"/>
      <c r="E25" s="181"/>
      <c r="F25" s="181"/>
      <c r="G25" s="181"/>
    </row>
    <row r="26" spans="2:7" x14ac:dyDescent="0.2">
      <c r="B26" s="181"/>
      <c r="C26" s="181"/>
      <c r="D26" s="181"/>
      <c r="E26" s="181"/>
      <c r="F26" s="181"/>
      <c r="G26" s="181"/>
    </row>
    <row r="27" spans="2:7" x14ac:dyDescent="0.2">
      <c r="B27" s="181"/>
      <c r="C27" s="181"/>
      <c r="D27" s="181"/>
      <c r="E27" s="181"/>
      <c r="F27" s="181"/>
      <c r="G27" s="181"/>
    </row>
    <row r="28" spans="2:7" x14ac:dyDescent="0.2">
      <c r="B28" s="181"/>
      <c r="C28" s="181"/>
      <c r="D28" s="181"/>
      <c r="E28" s="181"/>
      <c r="F28" s="181"/>
      <c r="G28" s="181"/>
    </row>
    <row r="29" spans="2:7" x14ac:dyDescent="0.2">
      <c r="B29" s="181"/>
      <c r="C29" s="181"/>
      <c r="D29" s="181"/>
      <c r="E29" s="181"/>
      <c r="F29" s="181"/>
      <c r="G29" s="181"/>
    </row>
    <row r="30" spans="2:7" x14ac:dyDescent="0.2">
      <c r="B30" s="181" t="s">
        <v>169</v>
      </c>
      <c r="C30" s="181"/>
      <c r="D30" s="181">
        <f>SUM(D21:E29)</f>
        <v>0</v>
      </c>
      <c r="E30" s="181"/>
      <c r="F30" s="181">
        <f>SUM(F21:G29)</f>
        <v>0</v>
      </c>
      <c r="G30" s="181"/>
    </row>
    <row r="31" spans="2:7" x14ac:dyDescent="0.2">
      <c r="B31" s="181"/>
      <c r="C31" s="181"/>
      <c r="D31" s="181"/>
      <c r="E31" s="181"/>
      <c r="F31" s="181"/>
      <c r="G31" s="181"/>
    </row>
    <row r="32" spans="2:7" x14ac:dyDescent="0.2">
      <c r="B32" s="182" t="s">
        <v>170</v>
      </c>
      <c r="C32" s="183"/>
      <c r="D32" s="182">
        <f>+D18+D30</f>
        <v>0</v>
      </c>
      <c r="E32" s="183"/>
      <c r="F32" s="182">
        <f>+F18+F30</f>
        <v>0</v>
      </c>
      <c r="G32" s="183"/>
    </row>
    <row r="33" spans="2:7" x14ac:dyDescent="0.2">
      <c r="B33" s="46"/>
      <c r="C33" s="46"/>
      <c r="D33" s="46"/>
      <c r="E33" s="46"/>
      <c r="F33" s="46"/>
      <c r="G33" s="46"/>
    </row>
  </sheetData>
  <mergeCells count="78">
    <mergeCell ref="B32:C32"/>
    <mergeCell ref="D32:E32"/>
    <mergeCell ref="F32:G32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19:C19"/>
    <mergeCell ref="D19:E19"/>
    <mergeCell ref="F19:G19"/>
    <mergeCell ref="B20:G20"/>
    <mergeCell ref="B21:C21"/>
    <mergeCell ref="D21:E21"/>
    <mergeCell ref="F21:G21"/>
    <mergeCell ref="B17:C17"/>
    <mergeCell ref="D17:E17"/>
    <mergeCell ref="F17:G17"/>
    <mergeCell ref="B18:C18"/>
    <mergeCell ref="D18:E18"/>
    <mergeCell ref="F18:G18"/>
    <mergeCell ref="B15:C15"/>
    <mergeCell ref="D15:E15"/>
    <mergeCell ref="F15:G15"/>
    <mergeCell ref="B16:C16"/>
    <mergeCell ref="D16:E16"/>
    <mergeCell ref="F16:G16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8:G8"/>
    <mergeCell ref="B9:C9"/>
    <mergeCell ref="D9:E9"/>
    <mergeCell ref="F9:G9"/>
    <mergeCell ref="B10:C10"/>
    <mergeCell ref="D10:E10"/>
    <mergeCell ref="F10:G10"/>
    <mergeCell ref="B2:G2"/>
    <mergeCell ref="B3:G3"/>
    <mergeCell ref="B4:G4"/>
    <mergeCell ref="B5:G5"/>
    <mergeCell ref="B7:C7"/>
    <mergeCell ref="D7:E7"/>
    <mergeCell ref="F7:G7"/>
  </mergeCells>
  <pageMargins left="0.70866141732283472" right="0.70866141732283472" top="0.74803149606299213" bottom="0.74803149606299213" header="0.31496062992125984" footer="0.31496062992125984"/>
  <pageSetup orientation="landscape" verticalDpi="0" r:id="rId1"/>
  <headerFooter>
    <oddHeader>&amp;CSECTOR PARAESTATAL</oddHeader>
    <oddFooter>&amp;CPRESUPUESTARIA/9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itj</dc:creator>
  <cp:lastModifiedBy>itj</cp:lastModifiedBy>
  <dcterms:created xsi:type="dcterms:W3CDTF">2015-12-29T06:06:18Z</dcterms:created>
  <dcterms:modified xsi:type="dcterms:W3CDTF">2015-12-29T14:06:04Z</dcterms:modified>
</cp:coreProperties>
</file>