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 ORGANISMOS AUTONOMOS\BASE CONSOLIDADA AUTONOMOS\"/>
    </mc:Choice>
  </mc:AlternateContent>
  <xr:revisionPtr revIDLastSave="0" documentId="13_ncr:1_{4235CF37-379B-4894-BFA1-8973AA064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_xlnm.Print_Area" localSheetId="0">EVHP!$A:$H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9" i="1"/>
  <c r="G28" i="1"/>
  <c r="G10" i="1"/>
  <c r="G11" i="1"/>
  <c r="G40" i="1"/>
  <c r="G39" i="1"/>
  <c r="D38" i="1"/>
  <c r="E38" i="1"/>
  <c r="F38" i="1"/>
  <c r="G38" i="1"/>
  <c r="C38" i="1"/>
  <c r="G34" i="1"/>
  <c r="G35" i="1"/>
  <c r="G36" i="1"/>
  <c r="G32" i="1"/>
  <c r="D31" i="1"/>
  <c r="E31" i="1"/>
  <c r="F31" i="1"/>
  <c r="C31" i="1"/>
  <c r="G27" i="1"/>
  <c r="D26" i="1"/>
  <c r="E26" i="1"/>
  <c r="F26" i="1"/>
  <c r="C26" i="1"/>
  <c r="G22" i="1"/>
  <c r="G21" i="1"/>
  <c r="D20" i="1"/>
  <c r="E20" i="1"/>
  <c r="F20" i="1"/>
  <c r="C20" i="1"/>
  <c r="G15" i="1"/>
  <c r="G16" i="1"/>
  <c r="G17" i="1"/>
  <c r="G18" i="1"/>
  <c r="G14" i="1"/>
  <c r="D13" i="1"/>
  <c r="E13" i="1"/>
  <c r="F13" i="1"/>
  <c r="C13" i="1"/>
  <c r="G9" i="1"/>
  <c r="F8" i="1"/>
  <c r="E8" i="1"/>
  <c r="D8" i="1"/>
  <c r="C8" i="1"/>
  <c r="E24" i="1" l="1"/>
  <c r="E42" i="1" s="1"/>
  <c r="G20" i="1"/>
  <c r="G31" i="1"/>
  <c r="G13" i="1"/>
  <c r="D24" i="1"/>
  <c r="D42" i="1" s="1"/>
  <c r="G26" i="1"/>
  <c r="C24" i="1"/>
  <c r="C42" i="1" s="1"/>
  <c r="F24" i="1"/>
  <c r="F42" i="1" s="1"/>
  <c r="G8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<sst xmlns="http://schemas.openxmlformats.org/spreadsheetml/2006/main" count="39" uniqueCount="29">
  <si>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</si>
  <si>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</si>
  <si>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</si>
  <si>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</si>
  <si>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</si>
  <si>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</si>
  <si>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</si>
  <si>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</si>
  <si>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</si>
  <si>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</si>
  <si>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</si>
  <si>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</si>
  <si>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</si>
  <si>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</si>
  <si>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</si>
  <si>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</si>
  <si>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</si>
  <si>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</si>
  <si>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</si>
  <si>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</si>
  <si>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ORGANISMOS AUTONOMOS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</si>
  <si>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</si>
  <si>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</si>
  <si>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</si>
  <si>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</si>
  <si>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2024</t>
  </si>
  <si>
    <t>Variaciones de la Hacienda Pública/Patrimonio Generado Neto de 2024</t>
  </si>
  <si>
    <t>Hacienda Pública/Patrimonio Neto Final de 2024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</si>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</sst>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topLeftCell="A13" workbookViewId="0">
      <selection activeCell="F29" sqref="F29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21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28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20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22</v>
      </c>
      <c r="B8" s="24"/>
      <c r="C8" s="8">
        <f>C9+C10+C11</f>
        <v>18744523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18744523</v>
      </c>
      <c r="H8" s="11"/>
      <c r="I8" s="11"/>
    </row>
    <row r="9" spans="1:9" x14ac:dyDescent="0.25">
      <c r="A9" s="25" t="s">
        <v>8</v>
      </c>
      <c r="B9" s="26"/>
      <c r="C9" s="3">
        <v>16918185</v>
      </c>
      <c r="D9" s="4"/>
      <c r="E9" s="3"/>
      <c r="F9" s="4"/>
      <c r="G9" s="5">
        <f>C9+D9+E9+F9</f>
        <v>16918185</v>
      </c>
    </row>
    <row r="10" spans="1:9" x14ac:dyDescent="0.25">
      <c r="A10" s="25" t="s">
        <v>9</v>
      </c>
      <c r="B10" s="26"/>
      <c r="C10" s="3"/>
      <c r="D10" s="4"/>
      <c r="E10" s="3"/>
      <c r="F10" s="4"/>
      <c r="G10" s="5">
        <f t="shared" ref="G10:G11" si="1">C10+D10+E10+F10</f>
        <v>0</v>
      </c>
    </row>
    <row r="11" spans="1:9" x14ac:dyDescent="0.25">
      <c r="A11" s="25" t="s">
        <v>10</v>
      </c>
      <c r="B11" s="26"/>
      <c r="C11" s="3">
        <v>1826338</v>
      </c>
      <c r="D11" s="4"/>
      <c r="E11" s="3"/>
      <c r="F11" s="4"/>
      <c r="G11" s="5">
        <f t="shared" si="1"/>
        <v>1826338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23</v>
      </c>
      <c r="B13" s="28"/>
      <c r="C13" s="13">
        <f>C14+C15+C16+C17+C18</f>
        <v>1101720</v>
      </c>
      <c r="D13" s="14">
        <f t="shared" ref="D13:F13" si="2">D14+D15+D16+D17+D18</f>
        <v>101354885</v>
      </c>
      <c r="E13" s="13">
        <f t="shared" si="2"/>
        <v>34454183</v>
      </c>
      <c r="F13" s="14">
        <f t="shared" si="2"/>
        <v>0</v>
      </c>
      <c r="G13" s="15">
        <f>G14+G15+G16+G17+G18</f>
        <v>136910788</v>
      </c>
    </row>
    <row r="14" spans="1:9" x14ac:dyDescent="0.25">
      <c r="A14" s="25" t="s">
        <v>11</v>
      </c>
      <c r="B14" s="26"/>
      <c r="C14" s="3"/>
      <c r="D14" s="4"/>
      <c r="E14" s="3">
        <v>34454183</v>
      </c>
      <c r="F14" s="4"/>
      <c r="G14" s="5">
        <f>C14+D14+E14+F14</f>
        <v>34454183</v>
      </c>
    </row>
    <row r="15" spans="1:9" x14ac:dyDescent="0.25">
      <c r="A15" s="25" t="s">
        <v>12</v>
      </c>
      <c r="B15" s="26"/>
      <c r="C15" s="3">
        <v>1101720</v>
      </c>
      <c r="D15" s="4">
        <v>99499120</v>
      </c>
      <c r="E15" s="3"/>
      <c r="F15" s="4"/>
      <c r="G15" s="5">
        <f t="shared" ref="G15:G18" si="3">C15+D15+E15+F15</f>
        <v>100600840</v>
      </c>
    </row>
    <row r="16" spans="1:9" x14ac:dyDescent="0.25">
      <c r="A16" s="25" t="s">
        <v>13</v>
      </c>
      <c r="B16" s="26"/>
      <c r="C16" s="3"/>
      <c r="D16" s="4"/>
      <c r="E16" s="3"/>
      <c r="F16" s="4"/>
      <c r="G16" s="5">
        <f t="shared" si="3"/>
        <v>0</v>
      </c>
    </row>
    <row r="17" spans="1:7" x14ac:dyDescent="0.25">
      <c r="A17" s="25" t="s">
        <v>14</v>
      </c>
      <c r="B17" s="26"/>
      <c r="C17" s="3"/>
      <c r="D17" s="4"/>
      <c r="E17" s="3"/>
      <c r="F17" s="4"/>
      <c r="G17" s="5">
        <f t="shared" si="3"/>
        <v>0</v>
      </c>
    </row>
    <row r="18" spans="1:7" x14ac:dyDescent="0.25">
      <c r="A18" s="25" t="s">
        <v>15</v>
      </c>
      <c r="B18" s="26"/>
      <c r="C18" s="3"/>
      <c r="D18" s="4">
        <v>1855765</v>
      </c>
      <c r="E18" s="3"/>
      <c r="F18" s="4"/>
      <c r="G18" s="5">
        <f t="shared" si="3"/>
        <v>1855765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9" t="s">
        <v>16</v>
      </c>
      <c r="B20" s="30"/>
      <c r="C20" s="13">
        <f>C21+C22</f>
        <v>0</v>
      </c>
      <c r="D20" s="14">
        <f t="shared" ref="D20:G20" si="4">D21+D22</f>
        <v>0</v>
      </c>
      <c r="E20" s="13">
        <f t="shared" si="4"/>
        <v>0</v>
      </c>
      <c r="F20" s="14">
        <f t="shared" si="4"/>
        <v>0</v>
      </c>
      <c r="G20" s="15">
        <f t="shared" si="4"/>
        <v>0</v>
      </c>
    </row>
    <row r="21" spans="1:7" x14ac:dyDescent="0.25">
      <c r="A21" s="25" t="s">
        <v>17</v>
      </c>
      <c r="B21" s="26"/>
      <c r="C21" s="3"/>
      <c r="D21" s="4"/>
      <c r="E21" s="3"/>
      <c r="F21" s="4"/>
      <c r="G21" s="5">
        <f>C21+D21+E21+F21</f>
        <v>0</v>
      </c>
    </row>
    <row r="22" spans="1:7" x14ac:dyDescent="0.25">
      <c r="A22" s="25" t="s">
        <v>18</v>
      </c>
      <c r="B22" s="26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7" t="s">
        <v>24</v>
      </c>
      <c r="B24" s="28"/>
      <c r="C24" s="13">
        <f>C8+C13+C20</f>
        <v>19846243</v>
      </c>
      <c r="D24" s="14">
        <f t="shared" ref="D24:F24" si="5">D8+D13+D20</f>
        <v>101354885</v>
      </c>
      <c r="E24" s="13">
        <f t="shared" si="5"/>
        <v>34454183</v>
      </c>
      <c r="F24" s="14">
        <f t="shared" si="5"/>
        <v>0</v>
      </c>
      <c r="G24" s="15">
        <f>G8+G13+G20</f>
        <v>155655311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7" t="s">
        <v>25</v>
      </c>
      <c r="B26" s="28"/>
      <c r="C26" s="13">
        <f>C27+C28+C29</f>
        <v>0</v>
      </c>
      <c r="D26" s="14">
        <f t="shared" ref="D26:G26" si="6">D27+D28+D29</f>
        <v>0</v>
      </c>
      <c r="E26" s="13">
        <f t="shared" si="6"/>
        <v>0</v>
      </c>
      <c r="F26" s="14">
        <f t="shared" si="6"/>
        <v>0</v>
      </c>
      <c r="G26" s="15">
        <f t="shared" si="6"/>
        <v>0</v>
      </c>
    </row>
    <row r="27" spans="1:7" x14ac:dyDescent="0.25">
      <c r="A27" s="25" t="s">
        <v>8</v>
      </c>
      <c r="B27" s="26"/>
      <c r="C27" s="3"/>
      <c r="D27" s="4"/>
      <c r="E27" s="3"/>
      <c r="F27" s="4"/>
      <c r="G27" s="5">
        <f>C27+D27+E27+F27</f>
        <v>0</v>
      </c>
    </row>
    <row r="28" spans="1:7" x14ac:dyDescent="0.25">
      <c r="A28" s="25" t="s">
        <v>9</v>
      </c>
      <c r="B28" s="26"/>
      <c r="C28" s="3"/>
      <c r="D28" s="4"/>
      <c r="E28" s="3"/>
      <c r="F28" s="4"/>
      <c r="G28" s="5">
        <f t="shared" ref="G28:G29" si="7">C28+D28+E28+F28</f>
        <v>0</v>
      </c>
    </row>
    <row r="29" spans="1:7" x14ac:dyDescent="0.25">
      <c r="A29" s="25" t="s">
        <v>10</v>
      </c>
      <c r="B29" s="26"/>
      <c r="C29" s="3"/>
      <c r="D29" s="4"/>
      <c r="E29" s="3"/>
      <c r="F29" s="4"/>
      <c r="G29" s="5">
        <f t="shared" si="7"/>
        <v>0</v>
      </c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7" t="s">
        <v>26</v>
      </c>
      <c r="B31" s="28"/>
      <c r="C31" s="13">
        <f>SUM(C32:C36)</f>
        <v>0</v>
      </c>
      <c r="D31" s="14">
        <f t="shared" ref="D31:F31" si="8">SUM(D32:D36)</f>
        <v>33569792</v>
      </c>
      <c r="E31" s="13">
        <f t="shared" si="8"/>
        <v>-19770192</v>
      </c>
      <c r="F31" s="14">
        <f t="shared" si="8"/>
        <v>0</v>
      </c>
      <c r="G31" s="15">
        <f>SUM(G32:G36)</f>
        <v>13799600</v>
      </c>
    </row>
    <row r="32" spans="1:7" x14ac:dyDescent="0.25">
      <c r="A32" s="25" t="s">
        <v>11</v>
      </c>
      <c r="B32" s="26"/>
      <c r="C32" s="3"/>
      <c r="D32" s="4"/>
      <c r="E32" s="3">
        <v>14683989</v>
      </c>
      <c r="F32" s="4"/>
      <c r="G32" s="5">
        <f>C32+D32+E32+F32</f>
        <v>14683989</v>
      </c>
    </row>
    <row r="33" spans="1:7" x14ac:dyDescent="0.25">
      <c r="A33" s="25" t="s">
        <v>12</v>
      </c>
      <c r="B33" s="26"/>
      <c r="C33" s="3"/>
      <c r="D33" s="4">
        <v>33569792</v>
      </c>
      <c r="E33" s="3">
        <v>-34454183</v>
      </c>
      <c r="F33" s="4"/>
      <c r="G33" s="5">
        <f>C33+D33+E33+F33</f>
        <v>-884391</v>
      </c>
    </row>
    <row r="34" spans="1:7" x14ac:dyDescent="0.25">
      <c r="A34" s="25" t="s">
        <v>13</v>
      </c>
      <c r="B34" s="26"/>
      <c r="C34" s="3"/>
      <c r="D34" s="4"/>
      <c r="E34" s="3"/>
      <c r="F34" s="4"/>
      <c r="G34" s="5">
        <f t="shared" ref="G34:G36" si="9">C34+D34+E34+F34</f>
        <v>0</v>
      </c>
    </row>
    <row r="35" spans="1:7" x14ac:dyDescent="0.25">
      <c r="A35" s="25" t="s">
        <v>14</v>
      </c>
      <c r="B35" s="26"/>
      <c r="C35" s="3"/>
      <c r="D35" s="4"/>
      <c r="E35" s="3"/>
      <c r="F35" s="4"/>
      <c r="G35" s="5">
        <f t="shared" si="9"/>
        <v>0</v>
      </c>
    </row>
    <row r="36" spans="1:7" x14ac:dyDescent="0.25">
      <c r="A36" s="25" t="s">
        <v>15</v>
      </c>
      <c r="B36" s="26"/>
      <c r="C36" s="3"/>
      <c r="D36" s="4"/>
      <c r="E36" s="3">
        <v>2</v>
      </c>
      <c r="F36" s="4"/>
      <c r="G36" s="5">
        <f t="shared" si="9"/>
        <v>2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19</v>
      </c>
      <c r="B38" s="30"/>
      <c r="C38" s="13">
        <f>C39+C40</f>
        <v>0</v>
      </c>
      <c r="D38" s="14">
        <f t="shared" ref="D38:G38" si="10">D39+D40</f>
        <v>0</v>
      </c>
      <c r="E38" s="13">
        <f t="shared" si="10"/>
        <v>0</v>
      </c>
      <c r="F38" s="14">
        <f t="shared" si="10"/>
        <v>0</v>
      </c>
      <c r="G38" s="15">
        <f t="shared" si="10"/>
        <v>0</v>
      </c>
    </row>
    <row r="39" spans="1:7" x14ac:dyDescent="0.25">
      <c r="A39" s="25" t="s">
        <v>17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18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27</v>
      </c>
      <c r="B42" s="32"/>
      <c r="C42" s="16">
        <f>C24+C26+C31+C38</f>
        <v>19846243</v>
      </c>
      <c r="D42" s="17">
        <f t="shared" ref="D42:G42" si="11">D24+D26+D31+D38</f>
        <v>134924677</v>
      </c>
      <c r="E42" s="16">
        <f t="shared" si="11"/>
        <v>14683991</v>
      </c>
      <c r="F42" s="17">
        <f t="shared" si="11"/>
        <v>0</v>
      </c>
      <c r="G42" s="18">
        <f t="shared" si="11"/>
        <v>169454911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2022-04-27T00:41:03Z</cp:lastPrinted>
  <dcterms:created xsi:type="dcterms:W3CDTF">2022-03-04T22:16:39Z</dcterms:created>
  <dcterms:modified xsi:type="dcterms:W3CDTF">2026-01-17T01:27:27Z</dcterms:modified>
</cp:coreProperties>
</file>